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silvaggio\Desktop\"/>
    </mc:Choice>
  </mc:AlternateContent>
  <bookViews>
    <workbookView xWindow="0" yWindow="0" windowWidth="15168" windowHeight="8316"/>
  </bookViews>
  <sheets>
    <sheet name="Fichier de commande Lot 10" sheetId="1" r:id="rId1"/>
    <sheet name="Coloris Chassis etc..." sheetId="2" r:id="rId2"/>
  </sheets>
  <externalReferences>
    <externalReference r:id="rId3"/>
  </externalReferences>
  <definedNames>
    <definedName name="Coloris_de_châssis">'[1]DÉTAIL COLORIS'!$Q$2:$Q$7</definedName>
    <definedName name="Coloris_de_sellerie">'[1]DÉTAIL COLORIS'!$R$2:$R$20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1" l="1"/>
  <c r="G53" i="1"/>
  <c r="G54" i="1"/>
  <c r="I54" i="1" s="1"/>
  <c r="G55" i="1"/>
  <c r="G56" i="1"/>
  <c r="G57" i="1"/>
  <c r="G58" i="1"/>
  <c r="G51" i="1"/>
  <c r="I51" i="1" s="1"/>
  <c r="G41" i="1"/>
  <c r="I41" i="1" s="1"/>
  <c r="G42" i="1"/>
  <c r="I42" i="1" s="1"/>
  <c r="G43" i="1"/>
  <c r="I43" i="1" s="1"/>
  <c r="G44" i="1"/>
  <c r="G45" i="1"/>
  <c r="G46" i="1"/>
  <c r="I46" i="1" s="1"/>
  <c r="G47" i="1"/>
  <c r="G48" i="1"/>
  <c r="G49" i="1"/>
  <c r="G40" i="1"/>
  <c r="G28" i="1"/>
  <c r="I28" i="1" s="1"/>
  <c r="G29" i="1"/>
  <c r="G30" i="1"/>
  <c r="I30" i="1" s="1"/>
  <c r="G31" i="1"/>
  <c r="I31" i="1" s="1"/>
  <c r="G32" i="1"/>
  <c r="G33" i="1"/>
  <c r="G34" i="1"/>
  <c r="G35" i="1"/>
  <c r="G36" i="1"/>
  <c r="I36" i="1" s="1"/>
  <c r="G37" i="1"/>
  <c r="I37" i="1" s="1"/>
  <c r="G38" i="1"/>
  <c r="I38" i="1" s="1"/>
  <c r="G27" i="1"/>
  <c r="I34" i="1"/>
  <c r="F42" i="1"/>
  <c r="I58" i="1"/>
  <c r="F58" i="1"/>
  <c r="I57" i="1"/>
  <c r="F57" i="1"/>
  <c r="I56" i="1"/>
  <c r="F56" i="1"/>
  <c r="I55" i="1"/>
  <c r="F55" i="1"/>
  <c r="F54" i="1"/>
  <c r="I53" i="1"/>
  <c r="F53" i="1"/>
  <c r="I52" i="1"/>
  <c r="F52" i="1"/>
  <c r="F51" i="1"/>
  <c r="I49" i="1"/>
  <c r="F49" i="1"/>
  <c r="I48" i="1"/>
  <c r="F48" i="1"/>
  <c r="I47" i="1"/>
  <c r="F47" i="1"/>
  <c r="F46" i="1"/>
  <c r="I45" i="1"/>
  <c r="F45" i="1"/>
  <c r="I44" i="1"/>
  <c r="F44" i="1"/>
  <c r="F43" i="1"/>
  <c r="F41" i="1"/>
  <c r="I40" i="1"/>
  <c r="F40" i="1"/>
  <c r="F38" i="1"/>
  <c r="F37" i="1"/>
  <c r="F36" i="1"/>
  <c r="I35" i="1"/>
  <c r="F35" i="1"/>
  <c r="F34" i="1"/>
  <c r="I33" i="1"/>
  <c r="F33" i="1"/>
  <c r="I32" i="1"/>
  <c r="F32" i="1"/>
  <c r="F31" i="1"/>
  <c r="F30" i="1"/>
  <c r="I29" i="1"/>
  <c r="F29" i="1"/>
  <c r="F28" i="1"/>
  <c r="I27" i="1"/>
  <c r="F27" i="1"/>
  <c r="F59" i="1" l="1"/>
  <c r="F60" i="1" s="1"/>
  <c r="F61" i="1" s="1"/>
  <c r="I59" i="1"/>
  <c r="I60" i="1" s="1"/>
  <c r="I61" i="1" s="1"/>
</calcChain>
</file>

<file path=xl/sharedStrings.xml><?xml version="1.0" encoding="utf-8"?>
<sst xmlns="http://schemas.openxmlformats.org/spreadsheetml/2006/main" count="138" uniqueCount="130">
  <si>
    <t>Cases grisées = Cases à compléter avant de transmettre la demande d'achat</t>
  </si>
  <si>
    <t>Marché accord cadre  n° 2016 005 2016 255 00 00</t>
  </si>
  <si>
    <t>N° EJ de commande n°</t>
  </si>
  <si>
    <t>Nouveaux champs vous permettant de sélectionner les coloris de châssis, carter et sellerie par un menu déroulant, le cas échéant.
Les cases rouges ne nécessitent pas de précision.
Tous les coloris disponibles sont présentés dans le second onglet "détail coloris".</t>
  </si>
  <si>
    <t>Marché subséquent n° 2017 005 2017 013 00 00</t>
  </si>
  <si>
    <t>Date</t>
  </si>
  <si>
    <t>n° engagement juridique du MS : 1300121565</t>
  </si>
  <si>
    <t>Adresse de facturation</t>
  </si>
  <si>
    <t>Adresse de livraison</t>
  </si>
  <si>
    <t>via https://chorus-pro.gouv.fr
SIRET : 11000201100044
Code service exécutant PFC SE : D04666B069</t>
  </si>
  <si>
    <t>Personne / Service à contacter pour la livraison :</t>
  </si>
  <si>
    <t>Lot n° 10 – Appareils de musculation</t>
  </si>
  <si>
    <t>Nom :</t>
  </si>
  <si>
    <t>Titulaire : LE PAPE</t>
  </si>
  <si>
    <t>Téléphone :</t>
  </si>
  <si>
    <t>Bénéficiaire de la commande / Service à contacter :</t>
  </si>
  <si>
    <t>Coordonnées Titulaire :</t>
  </si>
  <si>
    <t>39 rue d’Artois - 75008 PARIS</t>
  </si>
  <si>
    <t>Tel : 0800 55 55 49         Fax : 01 53 75 00 05</t>
  </si>
  <si>
    <t xml:space="preserve">mail : info@lepape-defense.com </t>
  </si>
  <si>
    <t>Délai de livraison : 27 jours calendaires</t>
  </si>
  <si>
    <t>SIRET : 439 656 976 00040</t>
  </si>
  <si>
    <t>Remise catalogue fournisseur 25%</t>
  </si>
  <si>
    <t>N° de poste</t>
  </si>
  <si>
    <t>Réf</t>
  </si>
  <si>
    <t>Désignation</t>
  </si>
  <si>
    <t>Livraison seule</t>
  </si>
  <si>
    <t>Livraison - installation - mise en service</t>
  </si>
  <si>
    <t>COLORIS DE CHÂSSIS</t>
  </si>
  <si>
    <t>COLORIS DE CARTER</t>
  </si>
  <si>
    <t>COLORIS DE SELLERIE</t>
  </si>
  <si>
    <t>Prix HT</t>
  </si>
  <si>
    <t>Nombre</t>
  </si>
  <si>
    <t>Total HT</t>
  </si>
  <si>
    <t>APPAREILS A CHARGE LIBRE</t>
  </si>
  <si>
    <t>GLK4027E</t>
  </si>
  <si>
    <t>Banc à abdominaux</t>
  </si>
  <si>
    <t>GLK4093E</t>
  </si>
  <si>
    <t>Banc à biceps</t>
  </si>
  <si>
    <t>GLK14E</t>
  </si>
  <si>
    <t>Banc à développé couché</t>
  </si>
  <si>
    <t>GLK57E</t>
  </si>
  <si>
    <t>Banc à développé couché incliné</t>
  </si>
  <si>
    <t>GLK28013</t>
  </si>
  <si>
    <t>Banc à lombaire 45°</t>
  </si>
  <si>
    <t>GLK2E</t>
  </si>
  <si>
    <t>Banc multi-positions</t>
  </si>
  <si>
    <t>GLK1E</t>
  </si>
  <si>
    <t>Banc plat</t>
  </si>
  <si>
    <t>GLK28030</t>
  </si>
  <si>
    <t>Banc pour relevé de jambes et dips</t>
  </si>
  <si>
    <t>GLK371E</t>
  </si>
  <si>
    <t>Banc rowing</t>
  </si>
  <si>
    <t>GLK28002</t>
  </si>
  <si>
    <t>Cadre guidé</t>
  </si>
  <si>
    <t>GLK72E</t>
  </si>
  <si>
    <t>Cage à squat</t>
  </si>
  <si>
    <t>D35</t>
  </si>
  <si>
    <t>Table d'inversion</t>
  </si>
  <si>
    <t>APPAREILS GUIDES - TRAVAIL DES MEMBRES SUPERIEURS</t>
  </si>
  <si>
    <t>GLK55E</t>
  </si>
  <si>
    <t>Machine à abdominaux</t>
  </si>
  <si>
    <t>GLK27010</t>
  </si>
  <si>
    <t>Machine à biceps</t>
  </si>
  <si>
    <t>GLK27022</t>
  </si>
  <si>
    <t>Machine butterfly</t>
  </si>
  <si>
    <t>GLK27016</t>
  </si>
  <si>
    <t>GLK27015</t>
  </si>
  <si>
    <t>GLK28016</t>
  </si>
  <si>
    <t>Machine à poulie pour traction horizontale</t>
  </si>
  <si>
    <t>GLK42E</t>
  </si>
  <si>
    <t>Machine à poulie pour traction verticale</t>
  </si>
  <si>
    <t>GLK27017</t>
  </si>
  <si>
    <t>GLK3036E</t>
  </si>
  <si>
    <t>GLK199E</t>
  </si>
  <si>
    <t>Vis-à-vis avec poulies réglables</t>
  </si>
  <si>
    <t>APPAREILS GUIDES - TRAVAIL DES MEMBRES INFERIEURS</t>
  </si>
  <si>
    <t>GLK27028</t>
  </si>
  <si>
    <t>Machine à abducteurs</t>
  </si>
  <si>
    <t>GLK27029</t>
  </si>
  <si>
    <t>Machine à adducteurs</t>
  </si>
  <si>
    <t>GLK50E</t>
  </si>
  <si>
    <t>Machine à adducteurs – abducteurs</t>
  </si>
  <si>
    <t>GLK27003</t>
  </si>
  <si>
    <t>GLK27018</t>
  </si>
  <si>
    <t>Machine à mollets</t>
  </si>
  <si>
    <t>GLK44E</t>
  </si>
  <si>
    <t>GLK27030</t>
  </si>
  <si>
    <t>GLK107E</t>
  </si>
  <si>
    <t>Presse à squat couché mixte</t>
  </si>
  <si>
    <t xml:space="preserve">TOTAL HT   </t>
  </si>
  <si>
    <t xml:space="preserve">TVA (20 %) </t>
  </si>
  <si>
    <t xml:space="preserve">TOTAL TTC   </t>
  </si>
  <si>
    <t>Personne / Service à contacter pour toute information sur cette commande :</t>
  </si>
  <si>
    <t>Nom</t>
  </si>
  <si>
    <t>Téléphone</t>
  </si>
  <si>
    <t>Mail</t>
  </si>
  <si>
    <r>
      <t xml:space="preserve">Machine à développé couché </t>
    </r>
    <r>
      <rPr>
        <b/>
        <sz val="8"/>
        <color indexed="8"/>
        <rFont val="Arial"/>
        <family val="2"/>
      </rPr>
      <t>(Bench press machine)</t>
    </r>
  </si>
  <si>
    <t>Machine à élévations latérales (Deltoïdes)</t>
  </si>
  <si>
    <t>Machine à traction avec contrepoids sans gravité
(Gravit machine)</t>
  </si>
  <si>
    <t>Machine à triceps (Triceps dips)</t>
  </si>
  <si>
    <t>Machine à quadriceps (Legs extension)</t>
  </si>
  <si>
    <r>
      <t>Machine à ischio-jambier assis</t>
    </r>
    <r>
      <rPr>
        <b/>
        <sz val="8"/>
        <color indexed="8"/>
        <rFont val="Arial"/>
        <family val="2"/>
      </rPr>
      <t xml:space="preserve"> (Seated leg curl)</t>
    </r>
  </si>
  <si>
    <r>
      <t>Presse</t>
    </r>
    <r>
      <rPr>
        <b/>
        <sz val="8"/>
        <color indexed="8"/>
        <rFont val="Arial"/>
        <family val="2"/>
      </rPr>
      <t xml:space="preserve"> (Seated leg press)</t>
    </r>
  </si>
  <si>
    <t>Coloris de châssis</t>
  </si>
  <si>
    <t>Coloris de sellerie</t>
  </si>
  <si>
    <t>WEIẞ</t>
  </si>
  <si>
    <t>COLORIS CHÂSSIS / CARTER</t>
  </si>
  <si>
    <t>SILBER</t>
  </si>
  <si>
    <t>ANTHRAZIT</t>
  </si>
  <si>
    <t>SCHIEFER</t>
  </si>
  <si>
    <t>SCHWARZ</t>
  </si>
  <si>
    <t>BEIGE</t>
  </si>
  <si>
    <t>BRAUN</t>
  </si>
  <si>
    <t>MINT</t>
  </si>
  <si>
    <t>CHAMPAGNER</t>
  </si>
  <si>
    <t>LIMA</t>
  </si>
  <si>
    <t>TERRACOTTA</t>
  </si>
  <si>
    <t>FEUER</t>
  </si>
  <si>
    <t>MOHN</t>
  </si>
  <si>
    <t>RUBIN</t>
  </si>
  <si>
    <t>TAUPE</t>
  </si>
  <si>
    <t>HELLBRAUN</t>
  </si>
  <si>
    <t>DUNKELBRAUN</t>
  </si>
  <si>
    <t>LIMONE</t>
  </si>
  <si>
    <t>AVOCADO</t>
  </si>
  <si>
    <t>AGAVE</t>
  </si>
  <si>
    <t>ATOLL</t>
  </si>
  <si>
    <t>GRANIT</t>
  </si>
  <si>
    <t>COLORIS SELLERIE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</si>
</sst>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_-;\-* #,##0.00_-;_-* &quot;-&quot;??_-;_-@_-"/>
    <numFmt numFmtId="165" formatCode="#,##0_ ;\-#,##0\ "/>
    <numFmt numFmtId="166" formatCode="#,##0.00\ &quot;€&quot;"/>
  </numFmts>
  <fonts count="16"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b/>
      <sz val="8"/>
      <name val="Arial"/>
      <family val="2"/>
    </font>
    <font>
      <sz val="8"/>
      <name val="Arial"/>
      <family val="2"/>
    </font>
    <font>
      <i/>
      <sz val="8"/>
      <name val="Arial"/>
      <family val="2"/>
    </font>
    <font>
      <b/>
      <sz val="8"/>
      <color theme="6" tint="-0.499984740745262"/>
      <name val="Arial"/>
      <family val="2"/>
    </font>
    <font>
      <b/>
      <sz val="8"/>
      <color theme="1"/>
      <name val="Times New Roman"/>
      <family val="1"/>
    </font>
    <font>
      <sz val="8"/>
      <color theme="1"/>
      <name val="Arial"/>
      <family val="2"/>
    </font>
    <font>
      <b/>
      <sz val="8"/>
      <color theme="1"/>
      <name val="Arial"/>
      <family val="2"/>
    </font>
    <font>
      <b/>
      <sz val="8"/>
      <color indexed="8"/>
      <name val="Arial"/>
      <family val="2"/>
    </font>
    <font>
      <u/>
      <sz val="8"/>
      <color indexed="12"/>
      <name val="Arial"/>
      <family val="2"/>
    </font>
    <font>
      <b/>
      <sz val="12"/>
      <name val="Arial"/>
      <family val="2"/>
    </font>
    <font>
      <sz val="10"/>
      <color theme="0"/>
      <name val="Arial"/>
      <family val="2"/>
    </font>
    <font>
      <b/>
      <sz val="10"/>
      <name val="Arial"/>
      <family val="2"/>
    </font>
  </fonts>
  <fills count="9">
    <fill>
      <patternFill patternType="none"/>
    </fill>
    <fill>
      <patternFill patternType="gray125"/>
    </fill>
    <fill>
      <patternFill patternType="solid">
        <fgColor rgb="FF92D050"/>
        <bgColor indexed="64"/>
      </patternFill>
    </fill>
    <fill>
      <patternFill patternType="solid">
        <fgColor indexed="2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
      <patternFill patternType="lightUp">
        <fgColor rgb="FFC00000"/>
      </patternFill>
    </fill>
    <fill>
      <patternFill patternType="solid">
        <fgColor rgb="FFFFFF00"/>
        <bgColor indexed="64"/>
      </patternFill>
    </fill>
  </fills>
  <borders count="70">
    <border>
      <left/>
      <right/>
      <top/>
      <bottom/>
      <diagonal/>
    </border>
    <border>
      <left style="medium">
        <color indexed="64"/>
      </left>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style="thin">
        <color indexed="64"/>
      </top>
      <bottom style="thin">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8">
    <xf numFmtId="0" fontId="0" fillId="0" borderId="0"/>
    <xf numFmtId="16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cellStyleXfs>
  <cellXfs count="201">
    <xf numFmtId="0" fontId="0" fillId="0" borderId="0" xfId="0"/>
    <xf numFmtId="0" fontId="5" fillId="0" borderId="0" xfId="0" applyFont="1" applyAlignment="1">
      <alignment vertical="center"/>
    </xf>
    <xf numFmtId="164" fontId="5" fillId="0" borderId="0" xfId="1"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4" borderId="11" xfId="0" applyFont="1" applyFill="1" applyBorder="1" applyAlignment="1">
      <alignment vertical="center"/>
    </xf>
    <xf numFmtId="0" fontId="5" fillId="0" borderId="1" xfId="0" applyFont="1" applyBorder="1" applyAlignment="1">
      <alignment horizontal="right" vertical="center"/>
    </xf>
    <xf numFmtId="0" fontId="5" fillId="0" borderId="13" xfId="0" applyFont="1" applyBorder="1" applyAlignment="1">
      <alignment horizontal="right" vertical="center"/>
    </xf>
    <xf numFmtId="164" fontId="5" fillId="0" borderId="0" xfId="1" applyFont="1" applyAlignment="1">
      <alignment horizontal="center" vertical="center"/>
    </xf>
    <xf numFmtId="0" fontId="5" fillId="0" borderId="0" xfId="0" applyFont="1" applyBorder="1" applyAlignment="1">
      <alignment horizontal="right" vertical="center"/>
    </xf>
    <xf numFmtId="164" fontId="5" fillId="0" borderId="1" xfId="1"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43" fontId="4" fillId="0" borderId="16" xfId="3" applyFont="1" applyBorder="1" applyAlignment="1">
      <alignment horizontal="center" vertical="center" wrapText="1"/>
    </xf>
    <xf numFmtId="43" fontId="4" fillId="0" borderId="17" xfId="3" applyFont="1" applyBorder="1" applyAlignment="1">
      <alignment horizontal="center" vertical="center" wrapText="1"/>
    </xf>
    <xf numFmtId="43" fontId="4" fillId="0" borderId="18" xfId="3" applyFont="1" applyBorder="1" applyAlignment="1">
      <alignment horizontal="center" vertical="center" wrapText="1"/>
    </xf>
    <xf numFmtId="43" fontId="4" fillId="0" borderId="23" xfId="3" applyFont="1" applyBorder="1" applyAlignment="1">
      <alignment horizontal="center" vertical="center" wrapText="1"/>
    </xf>
    <xf numFmtId="0" fontId="5" fillId="6" borderId="28" xfId="2" applyFont="1" applyFill="1" applyBorder="1" applyAlignment="1">
      <alignment horizontal="center" vertical="center" wrapText="1"/>
    </xf>
    <xf numFmtId="0" fontId="5" fillId="7" borderId="28" xfId="2" applyFont="1" applyFill="1" applyBorder="1" applyAlignment="1">
      <alignment horizontal="center" vertical="center" wrapText="1"/>
    </xf>
    <xf numFmtId="0" fontId="5" fillId="6" borderId="29" xfId="2" applyFont="1" applyFill="1" applyBorder="1" applyAlignment="1">
      <alignment horizontal="center" vertical="center" wrapText="1"/>
    </xf>
    <xf numFmtId="0" fontId="9" fillId="0" borderId="30" xfId="0" applyFont="1" applyBorder="1" applyAlignment="1">
      <alignment horizontal="center" vertical="center" wrapText="1"/>
    </xf>
    <xf numFmtId="0" fontId="10" fillId="0" borderId="31" xfId="0" applyFont="1" applyBorder="1" applyAlignment="1">
      <alignment vertical="center" wrapText="1"/>
    </xf>
    <xf numFmtId="165" fontId="5" fillId="3" borderId="31" xfId="3" applyNumberFormat="1" applyFont="1" applyFill="1" applyBorder="1" applyAlignment="1">
      <alignment horizontal="center" vertical="center" wrapText="1"/>
    </xf>
    <xf numFmtId="0" fontId="5" fillId="7" borderId="29" xfId="2" applyFont="1" applyFill="1" applyBorder="1" applyAlignment="1">
      <alignment horizontal="center" vertical="center" wrapText="1"/>
    </xf>
    <xf numFmtId="0" fontId="9" fillId="4" borderId="30" xfId="0" applyFont="1" applyFill="1" applyBorder="1" applyAlignment="1">
      <alignment horizontal="center" vertical="center" wrapText="1"/>
    </xf>
    <xf numFmtId="0" fontId="5" fillId="7" borderId="8" xfId="2" applyFont="1" applyFill="1" applyBorder="1" applyAlignment="1">
      <alignment horizontal="center" vertical="center" wrapText="1"/>
    </xf>
    <xf numFmtId="0" fontId="5" fillId="6" borderId="8" xfId="2" applyFont="1" applyFill="1" applyBorder="1" applyAlignment="1">
      <alignment horizontal="center" vertical="center" wrapText="1"/>
    </xf>
    <xf numFmtId="0" fontId="5" fillId="6" borderId="34" xfId="2" applyFont="1" applyFill="1" applyBorder="1" applyAlignment="1">
      <alignment horizontal="center" vertical="center" wrapText="1"/>
    </xf>
    <xf numFmtId="0" fontId="5" fillId="6" borderId="35" xfId="2" applyFont="1" applyFill="1" applyBorder="1" applyAlignment="1">
      <alignment horizontal="center" vertical="center" wrapText="1"/>
    </xf>
    <xf numFmtId="165" fontId="5" fillId="3" borderId="37" xfId="3" applyNumberFormat="1" applyFont="1" applyFill="1" applyBorder="1" applyAlignment="1">
      <alignment horizontal="center" vertical="center" wrapText="1"/>
    </xf>
    <xf numFmtId="0" fontId="5" fillId="6" borderId="38"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0" borderId="0" xfId="0" applyFont="1"/>
    <xf numFmtId="43" fontId="4" fillId="0" borderId="30" xfId="5" applyNumberFormat="1" applyFont="1" applyBorder="1" applyAlignment="1">
      <alignment vertical="center" wrapText="1"/>
    </xf>
    <xf numFmtId="43" fontId="4" fillId="0" borderId="31" xfId="5" applyNumberFormat="1" applyFont="1" applyBorder="1" applyAlignment="1">
      <alignment vertical="center" wrapText="1"/>
    </xf>
    <xf numFmtId="44" fontId="4" fillId="8" borderId="31" xfId="4" applyFont="1" applyFill="1" applyBorder="1" applyAlignment="1">
      <alignment vertical="center" wrapText="1"/>
    </xf>
    <xf numFmtId="0" fontId="5" fillId="0" borderId="31" xfId="5" applyFont="1" applyBorder="1" applyAlignment="1">
      <alignment horizontal="center" vertical="center" wrapText="1"/>
    </xf>
    <xf numFmtId="44" fontId="4" fillId="8" borderId="46" xfId="4" applyFont="1" applyFill="1" applyBorder="1" applyAlignment="1">
      <alignment vertical="center" wrapText="1"/>
    </xf>
    <xf numFmtId="43" fontId="4" fillId="0" borderId="36" xfId="5" applyNumberFormat="1" applyFont="1" applyFill="1" applyBorder="1" applyAlignment="1">
      <alignment vertical="center" wrapText="1"/>
    </xf>
    <xf numFmtId="43" fontId="4" fillId="0" borderId="37" xfId="5" applyNumberFormat="1" applyFont="1" applyFill="1" applyBorder="1" applyAlignment="1">
      <alignment vertical="center" wrapText="1"/>
    </xf>
    <xf numFmtId="44" fontId="4" fillId="8" borderId="37" xfId="4" applyFont="1" applyFill="1" applyBorder="1" applyAlignment="1">
      <alignment vertical="center" wrapText="1"/>
    </xf>
    <xf numFmtId="0" fontId="5" fillId="0" borderId="37" xfId="5" applyFont="1" applyBorder="1" applyAlignment="1">
      <alignment horizontal="center" vertical="center" wrapText="1"/>
    </xf>
    <xf numFmtId="44" fontId="4" fillId="8" borderId="50" xfId="4" applyFont="1" applyFill="1" applyBorder="1" applyAlignment="1">
      <alignment vertical="center" wrapText="1"/>
    </xf>
    <xf numFmtId="0" fontId="5" fillId="0" borderId="42" xfId="0" applyFont="1" applyBorder="1" applyAlignment="1">
      <alignment vertical="center"/>
    </xf>
    <xf numFmtId="0" fontId="5" fillId="0" borderId="31" xfId="0" applyFont="1" applyBorder="1" applyAlignment="1">
      <alignment vertical="center"/>
    </xf>
    <xf numFmtId="0" fontId="5" fillId="0" borderId="37" xfId="0" applyFont="1" applyBorder="1" applyAlignment="1">
      <alignment vertical="center"/>
    </xf>
    <xf numFmtId="0" fontId="9" fillId="4" borderId="39"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4" borderId="31" xfId="0" applyFont="1" applyFill="1" applyBorder="1" applyAlignment="1">
      <alignment horizontal="center" vertical="center" wrapText="1"/>
    </xf>
    <xf numFmtId="0" fontId="9" fillId="4" borderId="31" xfId="0" applyFont="1" applyFill="1" applyBorder="1" applyAlignment="1">
      <alignment horizontal="center" vertical="center"/>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10" fillId="0" borderId="42" xfId="0" applyFont="1" applyBorder="1" applyAlignment="1">
      <alignment vertical="center" wrapText="1"/>
    </xf>
    <xf numFmtId="0" fontId="9" fillId="0" borderId="36" xfId="0" applyFont="1" applyBorder="1" applyAlignment="1">
      <alignment horizontal="center" vertical="center" wrapText="1"/>
    </xf>
    <xf numFmtId="0" fontId="9" fillId="4" borderId="37" xfId="0" applyFont="1" applyFill="1" applyBorder="1" applyAlignment="1">
      <alignment horizontal="center" vertical="center"/>
    </xf>
    <xf numFmtId="0" fontId="10" fillId="0" borderId="37" xfId="0" applyFont="1" applyBorder="1" applyAlignment="1">
      <alignment vertical="center" wrapText="1"/>
    </xf>
    <xf numFmtId="165" fontId="5" fillId="3" borderId="42" xfId="3" applyNumberFormat="1" applyFont="1" applyFill="1" applyBorder="1" applyAlignment="1">
      <alignment horizontal="center" vertical="center" wrapText="1"/>
    </xf>
    <xf numFmtId="44" fontId="5" fillId="0" borderId="43" xfId="4" applyFont="1" applyBorder="1" applyAlignment="1">
      <alignment horizontal="center" vertical="center" wrapText="1"/>
    </xf>
    <xf numFmtId="0" fontId="9" fillId="0" borderId="47" xfId="0" applyFont="1" applyBorder="1" applyAlignment="1">
      <alignment horizontal="center" vertical="center" wrapText="1"/>
    </xf>
    <xf numFmtId="0" fontId="9" fillId="4" borderId="37" xfId="0" applyFont="1" applyFill="1" applyBorder="1" applyAlignment="1">
      <alignment horizontal="center" vertical="center" wrapText="1"/>
    </xf>
    <xf numFmtId="0" fontId="11" fillId="0" borderId="31" xfId="0" applyFont="1" applyBorder="1" applyAlignment="1">
      <alignment vertical="center" wrapText="1"/>
    </xf>
    <xf numFmtId="43" fontId="4" fillId="0" borderId="25" xfId="5" applyNumberFormat="1" applyFont="1" applyBorder="1" applyAlignment="1">
      <alignment vertical="center" wrapText="1"/>
    </xf>
    <xf numFmtId="43" fontId="4" fillId="0" borderId="26" xfId="5" applyNumberFormat="1" applyFont="1" applyBorder="1" applyAlignment="1">
      <alignment vertical="center" wrapText="1"/>
    </xf>
    <xf numFmtId="44" fontId="4" fillId="8" borderId="26" xfId="4" applyFont="1" applyFill="1" applyBorder="1" applyAlignment="1">
      <alignment vertical="center" wrapText="1"/>
    </xf>
    <xf numFmtId="0" fontId="9" fillId="0" borderId="41" xfId="0" applyFont="1" applyBorder="1" applyAlignment="1">
      <alignment horizontal="center" vertical="center" wrapText="1"/>
    </xf>
    <xf numFmtId="0" fontId="9" fillId="4" borderId="42" xfId="0" applyFont="1" applyFill="1" applyBorder="1" applyAlignment="1">
      <alignment horizontal="center" vertical="center"/>
    </xf>
    <xf numFmtId="44" fontId="5" fillId="0" borderId="52" xfId="4" applyFont="1" applyBorder="1" applyAlignment="1">
      <alignment horizontal="center" vertical="center" wrapText="1"/>
    </xf>
    <xf numFmtId="44" fontId="5" fillId="0" borderId="53" xfId="4" applyFont="1" applyBorder="1" applyAlignment="1">
      <alignment horizontal="center" vertical="center" wrapText="1"/>
    </xf>
    <xf numFmtId="44" fontId="5" fillId="0" borderId="54" xfId="4" applyFont="1" applyBorder="1" applyAlignment="1">
      <alignment horizontal="center" vertical="center" wrapText="1"/>
    </xf>
    <xf numFmtId="0" fontId="5" fillId="0" borderId="26" xfId="5" applyFont="1" applyBorder="1" applyAlignment="1">
      <alignment horizontal="center" vertical="center" wrapText="1"/>
    </xf>
    <xf numFmtId="44" fontId="4" fillId="8" borderId="27" xfId="4" applyFont="1" applyFill="1" applyBorder="1" applyAlignment="1">
      <alignment vertical="center" wrapText="1"/>
    </xf>
    <xf numFmtId="0" fontId="5" fillId="6" borderId="31" xfId="2" applyFont="1" applyFill="1" applyBorder="1" applyAlignment="1">
      <alignment horizontal="center" vertical="center" wrapText="1"/>
    </xf>
    <xf numFmtId="166" fontId="5" fillId="0" borderId="41" xfId="2" applyNumberFormat="1" applyFont="1" applyFill="1" applyBorder="1" applyAlignment="1">
      <alignment horizontal="center" vertical="center" wrapText="1"/>
    </xf>
    <xf numFmtId="0" fontId="5" fillId="6" borderId="42" xfId="2" applyFont="1" applyFill="1" applyBorder="1" applyAlignment="1">
      <alignment horizontal="center" vertical="center" wrapText="1"/>
    </xf>
    <xf numFmtId="166" fontId="5" fillId="0" borderId="30" xfId="2" applyNumberFormat="1" applyFont="1" applyFill="1" applyBorder="1" applyAlignment="1">
      <alignment horizontal="center" vertical="center" wrapText="1"/>
    </xf>
    <xf numFmtId="44" fontId="5" fillId="0" borderId="46" xfId="4" applyFont="1" applyBorder="1" applyAlignment="1">
      <alignment horizontal="center" vertical="center" wrapText="1"/>
    </xf>
    <xf numFmtId="166" fontId="5" fillId="0" borderId="36" xfId="2" applyNumberFormat="1" applyFont="1" applyFill="1" applyBorder="1" applyAlignment="1">
      <alignment horizontal="center" vertical="center" wrapText="1"/>
    </xf>
    <xf numFmtId="0" fontId="5" fillId="6" borderId="37" xfId="2" applyFont="1" applyFill="1" applyBorder="1" applyAlignment="1">
      <alignment horizontal="center" vertical="center" wrapText="1"/>
    </xf>
    <xf numFmtId="44" fontId="5" fillId="0" borderId="50" xfId="4" applyFont="1" applyBorder="1" applyAlignment="1">
      <alignment horizontal="center" vertical="center" wrapText="1"/>
    </xf>
    <xf numFmtId="44" fontId="5" fillId="0" borderId="56" xfId="4" applyFont="1" applyBorder="1" applyAlignment="1">
      <alignment horizontal="center" vertical="center" wrapText="1"/>
    </xf>
    <xf numFmtId="44" fontId="5" fillId="0" borderId="57" xfId="4" applyFont="1" applyBorder="1" applyAlignment="1">
      <alignment horizontal="center" vertical="center" wrapText="1"/>
    </xf>
    <xf numFmtId="0" fontId="10" fillId="0" borderId="52" xfId="0" applyFont="1" applyBorder="1" applyAlignment="1">
      <alignment vertical="center" wrapText="1"/>
    </xf>
    <xf numFmtId="0" fontId="10" fillId="0" borderId="53" xfId="0" applyFont="1" applyBorder="1" applyAlignment="1">
      <alignment vertical="center" wrapText="1"/>
    </xf>
    <xf numFmtId="0" fontId="10" fillId="0" borderId="54" xfId="0" applyFont="1" applyBorder="1" applyAlignment="1">
      <alignment vertical="center" wrapText="1"/>
    </xf>
    <xf numFmtId="44" fontId="9" fillId="0" borderId="41" xfId="7" applyFont="1" applyFill="1" applyBorder="1" applyAlignment="1">
      <alignment horizontal="center" vertical="center" wrapText="1"/>
    </xf>
    <xf numFmtId="44" fontId="9" fillId="0" borderId="30" xfId="7" applyFont="1" applyFill="1" applyBorder="1" applyAlignment="1">
      <alignment horizontal="center" vertical="center" wrapText="1"/>
    </xf>
    <xf numFmtId="44" fontId="9" fillId="0" borderId="36" xfId="7" applyFont="1" applyFill="1" applyBorder="1" applyAlignment="1">
      <alignment horizontal="center" vertical="center" wrapText="1"/>
    </xf>
    <xf numFmtId="44" fontId="9" fillId="0" borderId="41" xfId="0" applyNumberFormat="1" applyFont="1" applyBorder="1" applyAlignment="1">
      <alignment vertical="center"/>
    </xf>
    <xf numFmtId="44" fontId="9" fillId="0" borderId="30" xfId="0" applyNumberFormat="1" applyFont="1" applyBorder="1" applyAlignment="1">
      <alignment vertical="center"/>
    </xf>
    <xf numFmtId="44" fontId="9" fillId="0" borderId="36" xfId="0" applyNumberFormat="1" applyFont="1" applyBorder="1" applyAlignment="1">
      <alignment vertical="center"/>
    </xf>
    <xf numFmtId="0" fontId="0" fillId="4" borderId="0" xfId="0" applyFill="1"/>
    <xf numFmtId="0" fontId="14" fillId="4" borderId="0" xfId="0" applyFont="1" applyFill="1"/>
    <xf numFmtId="0" fontId="0" fillId="4" borderId="61" xfId="0" applyFill="1" applyBorder="1"/>
    <xf numFmtId="0" fontId="0" fillId="4" borderId="62" xfId="0" applyFill="1" applyBorder="1"/>
    <xf numFmtId="0" fontId="0" fillId="4" borderId="63" xfId="0" applyFill="1" applyBorder="1"/>
    <xf numFmtId="0" fontId="0" fillId="4" borderId="64" xfId="0" applyFill="1" applyBorder="1"/>
    <xf numFmtId="0" fontId="0" fillId="4" borderId="66" xfId="0" applyFill="1" applyBorder="1"/>
    <xf numFmtId="0" fontId="0" fillId="4" borderId="67" xfId="0" applyFill="1" applyBorder="1"/>
    <xf numFmtId="0" fontId="0" fillId="4" borderId="68" xfId="0" applyFill="1" applyBorder="1"/>
    <xf numFmtId="0" fontId="0" fillId="4" borderId="69" xfId="0" applyFill="1" applyBorder="1"/>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3" borderId="7" xfId="0" applyFont="1" applyFill="1" applyBorder="1" applyAlignment="1">
      <alignment horizontal="center" vertical="center"/>
    </xf>
    <xf numFmtId="0" fontId="7"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4" fillId="0" borderId="0" xfId="0" applyFont="1" applyBorder="1" applyAlignment="1">
      <alignment horizontal="left" vertical="center"/>
    </xf>
    <xf numFmtId="0" fontId="8" fillId="5" borderId="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xf>
    <xf numFmtId="0" fontId="4" fillId="0" borderId="19" xfId="2" applyFont="1" applyBorder="1" applyAlignment="1">
      <alignment horizontal="center" vertical="center"/>
    </xf>
    <xf numFmtId="0" fontId="4" fillId="0" borderId="24" xfId="2" applyFont="1" applyBorder="1" applyAlignment="1">
      <alignment horizontal="center" vertical="center"/>
    </xf>
    <xf numFmtId="0" fontId="8" fillId="5" borderId="5" xfId="0" applyFont="1" applyFill="1" applyBorder="1" applyAlignment="1">
      <alignment horizontal="center" vertical="center" wrapText="1"/>
    </xf>
    <xf numFmtId="0" fontId="4" fillId="0" borderId="33" xfId="5" applyFont="1" applyBorder="1" applyAlignment="1">
      <alignment horizontal="right" vertical="center" wrapText="1"/>
    </xf>
    <xf numFmtId="0" fontId="4" fillId="0" borderId="55" xfId="5" applyFont="1" applyBorder="1" applyAlignment="1">
      <alignment horizontal="right" vertical="center" wrapText="1"/>
    </xf>
    <xf numFmtId="0" fontId="4" fillId="0" borderId="29" xfId="5" applyFont="1" applyBorder="1" applyAlignment="1">
      <alignment horizontal="right" vertical="center" wrapText="1"/>
    </xf>
    <xf numFmtId="0" fontId="4" fillId="0" borderId="32" xfId="5" applyFont="1" applyBorder="1" applyAlignment="1">
      <alignment horizontal="right" vertical="center" wrapText="1"/>
    </xf>
    <xf numFmtId="0" fontId="4" fillId="0" borderId="44" xfId="5" applyFont="1" applyBorder="1" applyAlignment="1">
      <alignment horizontal="right" vertical="center" wrapText="1"/>
    </xf>
    <xf numFmtId="0" fontId="4" fillId="0" borderId="45" xfId="5" applyFont="1" applyBorder="1" applyAlignment="1">
      <alignment horizontal="right" vertical="center" wrapText="1"/>
    </xf>
    <xf numFmtId="0" fontId="4" fillId="0" borderId="47" xfId="5" applyFont="1" applyBorder="1" applyAlignment="1">
      <alignment horizontal="right" vertical="center" wrapText="1"/>
    </xf>
    <xf numFmtId="0" fontId="4" fillId="0" borderId="48" xfId="5" applyFont="1" applyBorder="1" applyAlignment="1">
      <alignment horizontal="right" vertical="center" wrapText="1"/>
    </xf>
    <xf numFmtId="0" fontId="4" fillId="0" borderId="49" xfId="5" applyFont="1" applyBorder="1" applyAlignment="1">
      <alignment horizontal="right" vertical="center" wrapText="1"/>
    </xf>
    <xf numFmtId="0" fontId="5" fillId="0" borderId="5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0" xfId="0" applyFont="1" applyBorder="1" applyAlignment="1">
      <alignment horizontal="center" vertical="center" wrapText="1"/>
    </xf>
    <xf numFmtId="0" fontId="5" fillId="0" borderId="52"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12" fillId="0" borderId="53" xfId="6" applyFont="1" applyFill="1" applyBorder="1" applyAlignment="1" applyProtection="1">
      <alignment horizontal="center" vertical="center"/>
    </xf>
    <xf numFmtId="0" fontId="5" fillId="0" borderId="54"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15" fillId="4" borderId="53" xfId="0" applyFont="1" applyFill="1" applyBorder="1" applyAlignment="1">
      <alignment horizontal="center"/>
    </xf>
    <xf numFmtId="0" fontId="15" fillId="4" borderId="44" xfId="0" applyFont="1" applyFill="1" applyBorder="1" applyAlignment="1">
      <alignment horizontal="center"/>
    </xf>
    <xf numFmtId="0" fontId="15" fillId="4" borderId="65" xfId="0" applyFont="1" applyFill="1" applyBorder="1" applyAlignment="1">
      <alignment horizontal="center"/>
    </xf>
  </cellXfs>
  <cellStyles count="8">
    <cellStyle name="Lien hypertexte" xfId="6" builtinId="8"/>
    <cellStyle name="Milliers" xfId="1" builtinId="3"/>
    <cellStyle name="Milliers 2" xfId="3"/>
    <cellStyle name="Monétaire" xfId="7" builtinId="4"/>
    <cellStyle name="Monétaire 2 2" xfId="4"/>
    <cellStyle name="Normal" xfId="0" builtinId="0"/>
    <cellStyle name="Normal 2 2 2" xfId="5"/>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482600</xdr:colOff>
      <xdr:row>28</xdr:row>
      <xdr:rowOff>76200</xdr:rowOff>
    </xdr:from>
    <xdr:to>
      <xdr:col>15</xdr:col>
      <xdr:colOff>50800</xdr:colOff>
      <xdr:row>63</xdr:row>
      <xdr:rowOff>38100</xdr:rowOff>
    </xdr:to>
    <xdr:pic>
      <xdr:nvPicPr>
        <xdr:cNvPr id="2" name="Image 1">
          <a:extLst>
            <a:ext uri="{FF2B5EF4-FFF2-40B4-BE49-F238E27FC236}">
              <a16:creationId xmlns:a16="http://schemas.microsoft.com/office/drawing/2014/main" xmlns="" id="{BDA7FBEA-5F86-48B9-96E4-11EC12C0F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4006850"/>
          <a:ext cx="10236200" cy="640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311150</xdr:colOff>
      <xdr:row>3</xdr:row>
      <xdr:rowOff>114300</xdr:rowOff>
    </xdr:from>
    <xdr:to>
      <xdr:col>15</xdr:col>
      <xdr:colOff>82550</xdr:colOff>
      <xdr:row>18</xdr:row>
      <xdr:rowOff>114300</xdr:rowOff>
    </xdr:to>
    <xdr:pic>
      <xdr:nvPicPr>
        <xdr:cNvPr id="3" name="Image 2">
          <a:extLst>
            <a:ext uri="{FF2B5EF4-FFF2-40B4-BE49-F238E27FC236}">
              <a16:creationId xmlns:a16="http://schemas.microsoft.com/office/drawing/2014/main" xmlns="" id="{653B0D64-A0C9-4D06-BD3B-126F76A55B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438150"/>
          <a:ext cx="10439400"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ferry/AppData/Local/Temp/7zO0ED0B076/BDC%20Lot%2010%20App%20muscu%202020%20GSBdD%20rattach&#233;s%20PFC%20SE%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10 MUSCU"/>
      <sheetName val="DÉTAIL COLORIS"/>
    </sheetNames>
    <sheetDataSet>
      <sheetData sheetId="0"/>
      <sheetData sheetId="1">
        <row r="2">
          <cell r="Q2" t="str">
            <v>WEIẞ</v>
          </cell>
          <cell r="R2" t="str">
            <v>WEIẞ</v>
          </cell>
        </row>
        <row r="3">
          <cell r="Q3" t="str">
            <v>SILBER</v>
          </cell>
          <cell r="R3" t="str">
            <v>SILBER</v>
          </cell>
        </row>
        <row r="4">
          <cell r="Q4" t="str">
            <v>ANTHRAZIT</v>
          </cell>
          <cell r="R4" t="str">
            <v>SCHIEFER</v>
          </cell>
        </row>
        <row r="5">
          <cell r="Q5" t="str">
            <v>SCHWARZ</v>
          </cell>
          <cell r="R5" t="str">
            <v>BEIGE</v>
          </cell>
        </row>
        <row r="6">
          <cell r="Q6" t="str">
            <v>BRAUN</v>
          </cell>
          <cell r="R6" t="str">
            <v>MINT</v>
          </cell>
        </row>
        <row r="7">
          <cell r="Q7" t="str">
            <v>CHAMPAGNER</v>
          </cell>
          <cell r="R7" t="str">
            <v>LIMA</v>
          </cell>
        </row>
        <row r="8">
          <cell r="R8" t="str">
            <v>TERRACOTTA</v>
          </cell>
        </row>
        <row r="9">
          <cell r="R9" t="str">
            <v>FEUER</v>
          </cell>
        </row>
        <row r="10">
          <cell r="R10" t="str">
            <v>MOHN</v>
          </cell>
        </row>
        <row r="11">
          <cell r="R11" t="str">
            <v>RUBIN</v>
          </cell>
        </row>
        <row r="12">
          <cell r="R12" t="str">
            <v>TAUPE</v>
          </cell>
        </row>
        <row r="13">
          <cell r="R13" t="str">
            <v>HELLBRAUN</v>
          </cell>
        </row>
        <row r="14">
          <cell r="R14" t="str">
            <v>DUNKELBRAUN</v>
          </cell>
        </row>
        <row r="15">
          <cell r="R15" t="str">
            <v>SCHWARZ</v>
          </cell>
        </row>
        <row r="16">
          <cell r="R16" t="str">
            <v>LIMONE</v>
          </cell>
        </row>
        <row r="17">
          <cell r="R17" t="str">
            <v>AVOCADO</v>
          </cell>
        </row>
        <row r="18">
          <cell r="R18" t="str">
            <v>AGAVE</v>
          </cell>
        </row>
        <row r="19">
          <cell r="R19" t="str">
            <v>ATOLL</v>
          </cell>
        </row>
        <row r="20">
          <cell r="R20" t="str">
            <v>GRANIT</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topLeftCell="A54" workbookViewId="0">
      <selection activeCell="D37" sqref="D37"/>
    </sheetView>
  </sheetViews>
  <sheetFormatPr baseColWidth="10" defaultRowHeight="14.4" x14ac:dyDescent="0.3"/>
  <cols>
    <col min="1" max="1" width="13.77734375" customWidth="1"/>
    <col min="4" max="4" width="11.21875" bestFit="1" customWidth="1"/>
    <col min="6" max="6" width="11" bestFit="1" customWidth="1"/>
    <col min="10" max="10" width="16.88671875" bestFit="1" customWidth="1"/>
    <col min="11" max="11" width="16.5546875" bestFit="1" customWidth="1"/>
    <col min="12" max="12" width="17.6640625" bestFit="1" customWidth="1"/>
  </cols>
  <sheetData>
    <row r="1" spans="1:12" ht="15.6" x14ac:dyDescent="0.3">
      <c r="A1" s="104" t="s">
        <v>0</v>
      </c>
      <c r="B1" s="105"/>
      <c r="C1" s="105"/>
      <c r="D1" s="105"/>
      <c r="E1" s="105"/>
      <c r="F1" s="105"/>
      <c r="G1" s="105"/>
      <c r="H1" s="105"/>
      <c r="I1" s="105"/>
      <c r="J1" s="105"/>
      <c r="K1" s="105"/>
      <c r="L1" s="105"/>
    </row>
    <row r="2" spans="1:12" ht="15" thickBot="1" x14ac:dyDescent="0.35">
      <c r="A2" s="1"/>
      <c r="B2" s="1"/>
      <c r="C2" s="1"/>
      <c r="D2" s="2"/>
      <c r="E2" s="1"/>
      <c r="F2" s="1"/>
      <c r="G2" s="1"/>
      <c r="H2" s="1"/>
      <c r="I2" s="1"/>
      <c r="J2" s="1"/>
      <c r="K2" s="1"/>
      <c r="L2" s="1"/>
    </row>
    <row r="3" spans="1:12" ht="15" thickBot="1" x14ac:dyDescent="0.35">
      <c r="A3" s="106" t="s">
        <v>1</v>
      </c>
      <c r="B3" s="107"/>
      <c r="C3" s="108"/>
      <c r="D3" s="2"/>
      <c r="E3" s="109" t="s">
        <v>2</v>
      </c>
      <c r="F3" s="110"/>
      <c r="G3" s="111"/>
      <c r="H3" s="111"/>
      <c r="I3" s="111"/>
      <c r="J3" s="112" t="s">
        <v>3</v>
      </c>
      <c r="K3" s="112"/>
      <c r="L3" s="112"/>
    </row>
    <row r="4" spans="1:12" ht="15" thickBot="1" x14ac:dyDescent="0.35">
      <c r="A4" s="113" t="s">
        <v>4</v>
      </c>
      <c r="B4" s="114"/>
      <c r="C4" s="115"/>
      <c r="D4" s="2"/>
      <c r="E4" s="109" t="s">
        <v>5</v>
      </c>
      <c r="F4" s="110"/>
      <c r="G4" s="111"/>
      <c r="H4" s="111"/>
      <c r="I4" s="111"/>
      <c r="J4" s="112"/>
      <c r="K4" s="112"/>
      <c r="L4" s="112"/>
    </row>
    <row r="5" spans="1:12" ht="15" thickBot="1" x14ac:dyDescent="0.35">
      <c r="A5" s="116" t="s">
        <v>6</v>
      </c>
      <c r="B5" s="117"/>
      <c r="C5" s="118"/>
      <c r="D5" s="2"/>
      <c r="E5" s="3"/>
      <c r="F5" s="3"/>
      <c r="G5" s="4"/>
      <c r="H5" s="1"/>
      <c r="I5" s="1"/>
      <c r="J5" s="112"/>
      <c r="K5" s="112"/>
      <c r="L5" s="112"/>
    </row>
    <row r="6" spans="1:12" ht="15" thickBot="1" x14ac:dyDescent="0.35">
      <c r="A6" s="119"/>
      <c r="B6" s="119"/>
      <c r="C6" s="119"/>
      <c r="D6" s="2"/>
      <c r="E6" s="120"/>
      <c r="F6" s="120"/>
      <c r="G6" s="120"/>
      <c r="H6" s="1"/>
      <c r="I6" s="1"/>
      <c r="J6" s="112"/>
      <c r="K6" s="112"/>
      <c r="L6" s="112"/>
    </row>
    <row r="7" spans="1:12" ht="15" thickBot="1" x14ac:dyDescent="0.35">
      <c r="A7" s="109" t="s">
        <v>7</v>
      </c>
      <c r="B7" s="121"/>
      <c r="C7" s="110"/>
      <c r="D7" s="2"/>
      <c r="E7" s="122" t="s">
        <v>8</v>
      </c>
      <c r="F7" s="122"/>
      <c r="G7" s="122"/>
      <c r="H7" s="122"/>
      <c r="I7" s="122"/>
      <c r="J7" s="112"/>
      <c r="K7" s="112"/>
      <c r="L7" s="112"/>
    </row>
    <row r="8" spans="1:12" x14ac:dyDescent="0.3">
      <c r="A8" s="123" t="s">
        <v>9</v>
      </c>
      <c r="B8" s="124"/>
      <c r="C8" s="125"/>
      <c r="D8" s="2"/>
      <c r="E8" s="132"/>
      <c r="F8" s="133"/>
      <c r="G8" s="133"/>
      <c r="H8" s="133"/>
      <c r="I8" s="134"/>
      <c r="J8" s="112"/>
      <c r="K8" s="112"/>
      <c r="L8" s="112"/>
    </row>
    <row r="9" spans="1:12" x14ac:dyDescent="0.3">
      <c r="A9" s="126"/>
      <c r="B9" s="127"/>
      <c r="C9" s="128"/>
      <c r="D9" s="2"/>
      <c r="E9" s="135"/>
      <c r="F9" s="136"/>
      <c r="G9" s="136"/>
      <c r="H9" s="136"/>
      <c r="I9" s="137"/>
      <c r="J9" s="112"/>
      <c r="K9" s="112"/>
      <c r="L9" s="112"/>
    </row>
    <row r="10" spans="1:12" x14ac:dyDescent="0.3">
      <c r="A10" s="126"/>
      <c r="B10" s="127"/>
      <c r="C10" s="128"/>
      <c r="D10" s="2"/>
      <c r="E10" s="135"/>
      <c r="F10" s="136"/>
      <c r="G10" s="136"/>
      <c r="H10" s="136"/>
      <c r="I10" s="137"/>
      <c r="J10" s="112"/>
      <c r="K10" s="112"/>
      <c r="L10" s="112"/>
    </row>
    <row r="11" spans="1:12" x14ac:dyDescent="0.3">
      <c r="A11" s="126"/>
      <c r="B11" s="127"/>
      <c r="C11" s="128"/>
      <c r="D11" s="2"/>
      <c r="E11" s="135"/>
      <c r="F11" s="136"/>
      <c r="G11" s="136"/>
      <c r="H11" s="136"/>
      <c r="I11" s="137"/>
      <c r="J11" s="112"/>
      <c r="K11" s="112"/>
      <c r="L11" s="112"/>
    </row>
    <row r="12" spans="1:12" x14ac:dyDescent="0.3">
      <c r="A12" s="126"/>
      <c r="B12" s="127"/>
      <c r="C12" s="128"/>
      <c r="D12" s="2"/>
      <c r="E12" s="135"/>
      <c r="F12" s="136"/>
      <c r="G12" s="136"/>
      <c r="H12" s="136"/>
      <c r="I12" s="137"/>
      <c r="J12" s="112"/>
      <c r="K12" s="112"/>
      <c r="L12" s="112"/>
    </row>
    <row r="13" spans="1:12" ht="15" thickBot="1" x14ac:dyDescent="0.35">
      <c r="A13" s="129"/>
      <c r="B13" s="130"/>
      <c r="C13" s="131"/>
      <c r="D13" s="2"/>
      <c r="E13" s="138"/>
      <c r="F13" s="139"/>
      <c r="G13" s="139"/>
      <c r="H13" s="139"/>
      <c r="I13" s="140"/>
      <c r="J13" s="112"/>
      <c r="K13" s="112"/>
      <c r="L13" s="112"/>
    </row>
    <row r="14" spans="1:12" x14ac:dyDescent="0.3">
      <c r="A14" s="5"/>
      <c r="B14" s="5"/>
      <c r="C14" s="5"/>
      <c r="D14" s="2"/>
      <c r="E14" s="101" t="s">
        <v>10</v>
      </c>
      <c r="F14" s="102"/>
      <c r="G14" s="102"/>
      <c r="H14" s="102"/>
      <c r="I14" s="103"/>
      <c r="J14" s="112"/>
      <c r="K14" s="112"/>
      <c r="L14" s="112"/>
    </row>
    <row r="15" spans="1:12" x14ac:dyDescent="0.3">
      <c r="A15" s="145" t="s">
        <v>11</v>
      </c>
      <c r="B15" s="145"/>
      <c r="C15" s="145"/>
      <c r="D15" s="2"/>
      <c r="E15" s="6" t="s">
        <v>12</v>
      </c>
      <c r="F15" s="136"/>
      <c r="G15" s="136"/>
      <c r="H15" s="136"/>
      <c r="I15" s="137"/>
      <c r="J15" s="112"/>
      <c r="K15" s="112"/>
      <c r="L15" s="112"/>
    </row>
    <row r="16" spans="1:12" ht="15" thickBot="1" x14ac:dyDescent="0.35">
      <c r="A16" s="145" t="s">
        <v>13</v>
      </c>
      <c r="B16" s="145"/>
      <c r="C16" s="145"/>
      <c r="D16" s="2"/>
      <c r="E16" s="7" t="s">
        <v>14</v>
      </c>
      <c r="F16" s="139"/>
      <c r="G16" s="139"/>
      <c r="H16" s="139"/>
      <c r="I16" s="140"/>
      <c r="J16" s="112"/>
      <c r="K16" s="112"/>
      <c r="L16" s="112"/>
    </row>
    <row r="17" spans="1:12" ht="15" thickBot="1" x14ac:dyDescent="0.35">
      <c r="A17" s="1"/>
      <c r="B17" s="1"/>
      <c r="C17" s="1"/>
      <c r="D17" s="2"/>
      <c r="E17" s="101" t="s">
        <v>15</v>
      </c>
      <c r="F17" s="102"/>
      <c r="G17" s="102"/>
      <c r="H17" s="102"/>
      <c r="I17" s="103"/>
      <c r="J17" s="112"/>
      <c r="K17" s="112"/>
      <c r="L17" s="112"/>
    </row>
    <row r="18" spans="1:12" ht="15" thickBot="1" x14ac:dyDescent="0.35">
      <c r="A18" s="109" t="s">
        <v>16</v>
      </c>
      <c r="B18" s="121"/>
      <c r="C18" s="110"/>
      <c r="D18" s="2"/>
      <c r="E18" s="6" t="s">
        <v>12</v>
      </c>
      <c r="F18" s="136"/>
      <c r="G18" s="136"/>
      <c r="H18" s="136"/>
      <c r="I18" s="137"/>
      <c r="J18" s="112"/>
      <c r="K18" s="112"/>
      <c r="L18" s="112"/>
    </row>
    <row r="19" spans="1:12" ht="15" thickBot="1" x14ac:dyDescent="0.35">
      <c r="A19" s="146" t="s">
        <v>17</v>
      </c>
      <c r="B19" s="147"/>
      <c r="C19" s="148"/>
      <c r="D19" s="8"/>
      <c r="E19" s="7" t="s">
        <v>14</v>
      </c>
      <c r="F19" s="139"/>
      <c r="G19" s="139"/>
      <c r="H19" s="139"/>
      <c r="I19" s="140"/>
      <c r="J19" s="112"/>
      <c r="K19" s="112"/>
      <c r="L19" s="112"/>
    </row>
    <row r="20" spans="1:12" x14ac:dyDescent="0.3">
      <c r="A20" s="149" t="s">
        <v>18</v>
      </c>
      <c r="B20" s="150"/>
      <c r="C20" s="151"/>
      <c r="D20" s="8"/>
      <c r="E20" s="9"/>
      <c r="F20" s="9"/>
      <c r="G20" s="9"/>
      <c r="H20" s="1"/>
      <c r="I20" s="1"/>
      <c r="J20" s="112"/>
      <c r="K20" s="112"/>
      <c r="L20" s="112"/>
    </row>
    <row r="21" spans="1:12" x14ac:dyDescent="0.3">
      <c r="A21" s="149" t="s">
        <v>19</v>
      </c>
      <c r="B21" s="150"/>
      <c r="C21" s="151"/>
      <c r="D21" s="10"/>
      <c r="E21" s="152" t="s">
        <v>20</v>
      </c>
      <c r="F21" s="152"/>
      <c r="G21" s="152"/>
      <c r="H21" s="1"/>
      <c r="I21" s="11"/>
      <c r="J21" s="112"/>
      <c r="K21" s="112"/>
      <c r="L21" s="112"/>
    </row>
    <row r="22" spans="1:12" ht="15" thickBot="1" x14ac:dyDescent="0.35">
      <c r="A22" s="141" t="s">
        <v>21</v>
      </c>
      <c r="B22" s="142"/>
      <c r="C22" s="143"/>
      <c r="D22" s="10"/>
      <c r="E22" s="144" t="s">
        <v>22</v>
      </c>
      <c r="F22" s="144"/>
      <c r="G22" s="144"/>
      <c r="H22" s="1"/>
      <c r="I22" s="11"/>
      <c r="J22" s="112"/>
      <c r="K22" s="112"/>
      <c r="L22" s="112"/>
    </row>
    <row r="23" spans="1:12" ht="15" thickBot="1" x14ac:dyDescent="0.35">
      <c r="A23" s="120"/>
      <c r="B23" s="120"/>
      <c r="C23" s="120"/>
      <c r="D23" s="120"/>
      <c r="E23" s="120"/>
      <c r="F23" s="120"/>
      <c r="G23" s="120"/>
      <c r="H23" s="1"/>
      <c r="I23" s="12"/>
      <c r="J23" s="1"/>
      <c r="K23" s="1"/>
      <c r="L23" s="1"/>
    </row>
    <row r="24" spans="1:12" ht="15" thickBot="1" x14ac:dyDescent="0.35">
      <c r="A24" s="157" t="s">
        <v>23</v>
      </c>
      <c r="B24" s="159" t="s">
        <v>24</v>
      </c>
      <c r="C24" s="161" t="s">
        <v>25</v>
      </c>
      <c r="D24" s="163" t="s">
        <v>26</v>
      </c>
      <c r="E24" s="164"/>
      <c r="F24" s="165"/>
      <c r="G24" s="163" t="s">
        <v>27</v>
      </c>
      <c r="H24" s="164"/>
      <c r="I24" s="165"/>
      <c r="J24" s="166" t="s">
        <v>28</v>
      </c>
      <c r="K24" s="166" t="s">
        <v>29</v>
      </c>
      <c r="L24" s="166" t="s">
        <v>30</v>
      </c>
    </row>
    <row r="25" spans="1:12" ht="15" thickBot="1" x14ac:dyDescent="0.35">
      <c r="A25" s="158"/>
      <c r="B25" s="160"/>
      <c r="C25" s="162"/>
      <c r="D25" s="13" t="s">
        <v>31</v>
      </c>
      <c r="E25" s="14" t="s">
        <v>32</v>
      </c>
      <c r="F25" s="15" t="s">
        <v>33</v>
      </c>
      <c r="G25" s="13" t="s">
        <v>31</v>
      </c>
      <c r="H25" s="16" t="s">
        <v>32</v>
      </c>
      <c r="I25" s="15" t="s">
        <v>33</v>
      </c>
      <c r="J25" s="167"/>
      <c r="K25" s="167"/>
      <c r="L25" s="167"/>
    </row>
    <row r="26" spans="1:12" ht="15" thickBot="1" x14ac:dyDescent="0.35">
      <c r="A26" s="168" t="s">
        <v>34</v>
      </c>
      <c r="B26" s="155"/>
      <c r="C26" s="155"/>
      <c r="D26" s="155"/>
      <c r="E26" s="155"/>
      <c r="F26" s="155"/>
      <c r="G26" s="155"/>
      <c r="H26" s="155"/>
      <c r="I26" s="155"/>
      <c r="J26" s="155"/>
      <c r="K26" s="155"/>
      <c r="L26" s="156"/>
    </row>
    <row r="27" spans="1:12" ht="20.399999999999999" x14ac:dyDescent="0.3">
      <c r="A27" s="51">
        <v>1</v>
      </c>
      <c r="B27" s="52" t="s">
        <v>35</v>
      </c>
      <c r="C27" s="82" t="s">
        <v>36</v>
      </c>
      <c r="D27" s="85">
        <v>892</v>
      </c>
      <c r="E27" s="57"/>
      <c r="F27" s="58">
        <f>+D27*E27</f>
        <v>0</v>
      </c>
      <c r="G27" s="88">
        <f>D27+50</f>
        <v>942</v>
      </c>
      <c r="H27" s="74"/>
      <c r="I27" s="58">
        <f>+G27*H27</f>
        <v>0</v>
      </c>
      <c r="J27" s="19"/>
      <c r="K27" s="18"/>
      <c r="L27" s="19"/>
    </row>
    <row r="28" spans="1:12" x14ac:dyDescent="0.3">
      <c r="A28" s="20">
        <v>2</v>
      </c>
      <c r="B28" s="49" t="s">
        <v>37</v>
      </c>
      <c r="C28" s="83" t="s">
        <v>38</v>
      </c>
      <c r="D28" s="86">
        <v>1152</v>
      </c>
      <c r="E28" s="22"/>
      <c r="F28" s="76">
        <f t="shared" ref="F28:F58" si="0">+D28*E28</f>
        <v>0</v>
      </c>
      <c r="G28" s="89">
        <f t="shared" ref="G28:G38" si="1">D28+50</f>
        <v>1202</v>
      </c>
      <c r="H28" s="72"/>
      <c r="I28" s="76">
        <f t="shared" ref="I28:I38" si="2">+G28*H28</f>
        <v>0</v>
      </c>
      <c r="J28" s="19"/>
      <c r="K28" s="23"/>
      <c r="L28" s="19"/>
    </row>
    <row r="29" spans="1:12" ht="30.6" x14ac:dyDescent="0.3">
      <c r="A29" s="24">
        <v>3</v>
      </c>
      <c r="B29" s="49" t="s">
        <v>39</v>
      </c>
      <c r="C29" s="83" t="s">
        <v>40</v>
      </c>
      <c r="D29" s="86">
        <v>902</v>
      </c>
      <c r="E29" s="22"/>
      <c r="F29" s="76">
        <f t="shared" si="0"/>
        <v>0</v>
      </c>
      <c r="G29" s="89">
        <f t="shared" si="1"/>
        <v>952</v>
      </c>
      <c r="H29" s="72"/>
      <c r="I29" s="76">
        <f t="shared" si="2"/>
        <v>0</v>
      </c>
      <c r="J29" s="19"/>
      <c r="K29" s="23"/>
      <c r="L29" s="19"/>
    </row>
    <row r="30" spans="1:12" ht="30.6" x14ac:dyDescent="0.3">
      <c r="A30" s="20">
        <v>4</v>
      </c>
      <c r="B30" s="49" t="s">
        <v>41</v>
      </c>
      <c r="C30" s="83" t="s">
        <v>42</v>
      </c>
      <c r="D30" s="86">
        <v>1361</v>
      </c>
      <c r="E30" s="22"/>
      <c r="F30" s="76">
        <f t="shared" si="0"/>
        <v>0</v>
      </c>
      <c r="G30" s="89">
        <f t="shared" si="1"/>
        <v>1411</v>
      </c>
      <c r="H30" s="72"/>
      <c r="I30" s="76">
        <f t="shared" si="2"/>
        <v>0</v>
      </c>
      <c r="J30" s="19"/>
      <c r="K30" s="23"/>
      <c r="L30" s="19"/>
    </row>
    <row r="31" spans="1:12" ht="20.399999999999999" x14ac:dyDescent="0.3">
      <c r="A31" s="24">
        <v>5</v>
      </c>
      <c r="B31" s="50" t="s">
        <v>43</v>
      </c>
      <c r="C31" s="83" t="s">
        <v>44</v>
      </c>
      <c r="D31" s="86">
        <v>994</v>
      </c>
      <c r="E31" s="22"/>
      <c r="F31" s="76">
        <f t="shared" si="0"/>
        <v>0</v>
      </c>
      <c r="G31" s="89">
        <f t="shared" si="1"/>
        <v>1044</v>
      </c>
      <c r="H31" s="72"/>
      <c r="I31" s="76">
        <f t="shared" si="2"/>
        <v>0</v>
      </c>
      <c r="J31" s="19"/>
      <c r="K31" s="23"/>
      <c r="L31" s="19"/>
    </row>
    <row r="32" spans="1:12" ht="20.399999999999999" x14ac:dyDescent="0.3">
      <c r="A32" s="20">
        <v>6</v>
      </c>
      <c r="B32" s="49" t="s">
        <v>45</v>
      </c>
      <c r="C32" s="83" t="s">
        <v>46</v>
      </c>
      <c r="D32" s="86">
        <v>826</v>
      </c>
      <c r="E32" s="22"/>
      <c r="F32" s="76">
        <f t="shared" si="0"/>
        <v>0</v>
      </c>
      <c r="G32" s="89">
        <f t="shared" si="1"/>
        <v>876</v>
      </c>
      <c r="H32" s="72"/>
      <c r="I32" s="76">
        <f t="shared" si="2"/>
        <v>0</v>
      </c>
      <c r="J32" s="19"/>
      <c r="K32" s="23"/>
      <c r="L32" s="19"/>
    </row>
    <row r="33" spans="1:12" x14ac:dyDescent="0.3">
      <c r="A33" s="24">
        <v>7</v>
      </c>
      <c r="B33" s="50" t="s">
        <v>47</v>
      </c>
      <c r="C33" s="83" t="s">
        <v>48</v>
      </c>
      <c r="D33" s="86">
        <v>479</v>
      </c>
      <c r="E33" s="22"/>
      <c r="F33" s="76">
        <f t="shared" si="0"/>
        <v>0</v>
      </c>
      <c r="G33" s="89">
        <f t="shared" si="1"/>
        <v>529</v>
      </c>
      <c r="H33" s="72"/>
      <c r="I33" s="76">
        <f t="shared" si="2"/>
        <v>0</v>
      </c>
      <c r="J33" s="19"/>
      <c r="K33" s="23"/>
      <c r="L33" s="19"/>
    </row>
    <row r="34" spans="1:12" ht="30.6" x14ac:dyDescent="0.3">
      <c r="A34" s="20">
        <v>8</v>
      </c>
      <c r="B34" s="50" t="s">
        <v>49</v>
      </c>
      <c r="C34" s="83" t="s">
        <v>50</v>
      </c>
      <c r="D34" s="86">
        <v>1132</v>
      </c>
      <c r="E34" s="22"/>
      <c r="F34" s="76">
        <f t="shared" si="0"/>
        <v>0</v>
      </c>
      <c r="G34" s="89">
        <f t="shared" si="1"/>
        <v>1182</v>
      </c>
      <c r="H34" s="72"/>
      <c r="I34" s="76">
        <f t="shared" si="2"/>
        <v>0</v>
      </c>
      <c r="J34" s="19"/>
      <c r="K34" s="23"/>
      <c r="L34" s="19"/>
    </row>
    <row r="35" spans="1:12" x14ac:dyDescent="0.3">
      <c r="A35" s="24">
        <v>9</v>
      </c>
      <c r="B35" s="49" t="s">
        <v>51</v>
      </c>
      <c r="C35" s="83" t="s">
        <v>52</v>
      </c>
      <c r="D35" s="86">
        <v>1616</v>
      </c>
      <c r="E35" s="22"/>
      <c r="F35" s="76">
        <f t="shared" si="0"/>
        <v>0</v>
      </c>
      <c r="G35" s="89">
        <f t="shared" si="1"/>
        <v>1666</v>
      </c>
      <c r="H35" s="72"/>
      <c r="I35" s="76">
        <f t="shared" si="2"/>
        <v>0</v>
      </c>
      <c r="J35" s="19"/>
      <c r="K35" s="23"/>
      <c r="L35" s="19"/>
    </row>
    <row r="36" spans="1:12" x14ac:dyDescent="0.3">
      <c r="A36" s="20">
        <v>10</v>
      </c>
      <c r="B36" s="50" t="s">
        <v>53</v>
      </c>
      <c r="C36" s="83" t="s">
        <v>54</v>
      </c>
      <c r="D36" s="86">
        <v>2446</v>
      </c>
      <c r="E36" s="22"/>
      <c r="F36" s="76">
        <f t="shared" si="0"/>
        <v>0</v>
      </c>
      <c r="G36" s="89">
        <f t="shared" si="1"/>
        <v>2496</v>
      </c>
      <c r="H36" s="72"/>
      <c r="I36" s="76">
        <f t="shared" si="2"/>
        <v>0</v>
      </c>
      <c r="J36" s="19"/>
      <c r="K36" s="23"/>
      <c r="L36" s="19"/>
    </row>
    <row r="37" spans="1:12" x14ac:dyDescent="0.3">
      <c r="A37" s="24">
        <v>11</v>
      </c>
      <c r="B37" s="49" t="s">
        <v>55</v>
      </c>
      <c r="C37" s="83" t="s">
        <v>56</v>
      </c>
      <c r="D37" s="86">
        <v>1732</v>
      </c>
      <c r="E37" s="22"/>
      <c r="F37" s="76">
        <f t="shared" si="0"/>
        <v>0</v>
      </c>
      <c r="G37" s="89">
        <f t="shared" si="1"/>
        <v>1782</v>
      </c>
      <c r="H37" s="72"/>
      <c r="I37" s="76">
        <f t="shared" si="2"/>
        <v>0</v>
      </c>
      <c r="J37" s="19"/>
      <c r="K37" s="23"/>
      <c r="L37" s="19"/>
    </row>
    <row r="38" spans="1:12" ht="21" thickBot="1" x14ac:dyDescent="0.35">
      <c r="A38" s="54">
        <v>12</v>
      </c>
      <c r="B38" s="55" t="s">
        <v>57</v>
      </c>
      <c r="C38" s="84" t="s">
        <v>58</v>
      </c>
      <c r="D38" s="87">
        <v>241</v>
      </c>
      <c r="E38" s="29"/>
      <c r="F38" s="79">
        <f t="shared" si="0"/>
        <v>0</v>
      </c>
      <c r="G38" s="90">
        <f t="shared" si="1"/>
        <v>291</v>
      </c>
      <c r="H38" s="78"/>
      <c r="I38" s="79">
        <f t="shared" si="2"/>
        <v>0</v>
      </c>
      <c r="J38" s="25"/>
      <c r="K38" s="25"/>
      <c r="L38" s="25"/>
    </row>
    <row r="39" spans="1:12" ht="15" thickBot="1" x14ac:dyDescent="0.35">
      <c r="A39" s="153" t="s">
        <v>59</v>
      </c>
      <c r="B39" s="154"/>
      <c r="C39" s="154"/>
      <c r="D39" s="154"/>
      <c r="E39" s="154"/>
      <c r="F39" s="154"/>
      <c r="G39" s="154"/>
      <c r="H39" s="154"/>
      <c r="I39" s="154"/>
      <c r="J39" s="155"/>
      <c r="K39" s="155"/>
      <c r="L39" s="156"/>
    </row>
    <row r="40" spans="1:12" ht="20.399999999999999" x14ac:dyDescent="0.3">
      <c r="A40" s="46">
        <v>13</v>
      </c>
      <c r="B40" s="52" t="s">
        <v>60</v>
      </c>
      <c r="C40" s="53" t="s">
        <v>61</v>
      </c>
      <c r="D40" s="85">
        <v>3140</v>
      </c>
      <c r="E40" s="57"/>
      <c r="F40" s="67">
        <f t="shared" si="0"/>
        <v>0</v>
      </c>
      <c r="G40" s="73">
        <f>D40+50</f>
        <v>3190</v>
      </c>
      <c r="H40" s="74"/>
      <c r="I40" s="58">
        <f t="shared" ref="I40:I49" si="3">+G40*H40</f>
        <v>0</v>
      </c>
      <c r="J40" s="19"/>
      <c r="K40" s="19"/>
      <c r="L40" s="19"/>
    </row>
    <row r="41" spans="1:12" ht="20.399999999999999" x14ac:dyDescent="0.3">
      <c r="A41" s="48">
        <v>14</v>
      </c>
      <c r="B41" s="50" t="s">
        <v>62</v>
      </c>
      <c r="C41" s="21" t="s">
        <v>63</v>
      </c>
      <c r="D41" s="86">
        <v>2983</v>
      </c>
      <c r="E41" s="22"/>
      <c r="F41" s="80">
        <f t="shared" si="0"/>
        <v>0</v>
      </c>
      <c r="G41" s="75">
        <f t="shared" ref="G41:G49" si="4">D41+50</f>
        <v>3033</v>
      </c>
      <c r="H41" s="72"/>
      <c r="I41" s="76">
        <f t="shared" si="3"/>
        <v>0</v>
      </c>
      <c r="J41" s="19"/>
      <c r="K41" s="19"/>
      <c r="L41" s="19"/>
    </row>
    <row r="42" spans="1:12" ht="20.399999999999999" x14ac:dyDescent="0.3">
      <c r="A42" s="47">
        <v>15</v>
      </c>
      <c r="B42" s="50" t="s">
        <v>64</v>
      </c>
      <c r="C42" s="21" t="s">
        <v>65</v>
      </c>
      <c r="D42" s="86">
        <v>3570</v>
      </c>
      <c r="E42" s="22"/>
      <c r="F42" s="80">
        <f t="shared" si="0"/>
        <v>0</v>
      </c>
      <c r="G42" s="75">
        <f t="shared" si="4"/>
        <v>3620</v>
      </c>
      <c r="H42" s="72"/>
      <c r="I42" s="76">
        <f t="shared" si="3"/>
        <v>0</v>
      </c>
      <c r="J42" s="19"/>
      <c r="K42" s="19"/>
      <c r="L42" s="19"/>
    </row>
    <row r="43" spans="1:12" ht="40.799999999999997" x14ac:dyDescent="0.3">
      <c r="A43" s="48">
        <v>16</v>
      </c>
      <c r="B43" s="50" t="s">
        <v>66</v>
      </c>
      <c r="C43" s="21" t="s">
        <v>97</v>
      </c>
      <c r="D43" s="86">
        <v>3645</v>
      </c>
      <c r="E43" s="22"/>
      <c r="F43" s="80">
        <f t="shared" si="0"/>
        <v>0</v>
      </c>
      <c r="G43" s="75">
        <f t="shared" si="4"/>
        <v>3695</v>
      </c>
      <c r="H43" s="72"/>
      <c r="I43" s="76">
        <f t="shared" si="3"/>
        <v>0</v>
      </c>
      <c r="J43" s="19"/>
      <c r="K43" s="19"/>
      <c r="L43" s="19"/>
    </row>
    <row r="44" spans="1:12" ht="40.799999999999997" x14ac:dyDescent="0.3">
      <c r="A44" s="47">
        <v>17</v>
      </c>
      <c r="B44" s="50" t="s">
        <v>67</v>
      </c>
      <c r="C44" s="61" t="s">
        <v>98</v>
      </c>
      <c r="D44" s="86">
        <v>3223</v>
      </c>
      <c r="E44" s="22"/>
      <c r="F44" s="80">
        <f t="shared" si="0"/>
        <v>0</v>
      </c>
      <c r="G44" s="75">
        <f t="shared" si="4"/>
        <v>3273</v>
      </c>
      <c r="H44" s="72"/>
      <c r="I44" s="76">
        <f t="shared" si="3"/>
        <v>0</v>
      </c>
      <c r="J44" s="19"/>
      <c r="K44" s="19"/>
      <c r="L44" s="19"/>
    </row>
    <row r="45" spans="1:12" ht="40.799999999999997" x14ac:dyDescent="0.3">
      <c r="A45" s="48">
        <v>18</v>
      </c>
      <c r="B45" s="50" t="s">
        <v>68</v>
      </c>
      <c r="C45" s="21" t="s">
        <v>69</v>
      </c>
      <c r="D45" s="86">
        <v>2340</v>
      </c>
      <c r="E45" s="22"/>
      <c r="F45" s="80">
        <f t="shared" si="0"/>
        <v>0</v>
      </c>
      <c r="G45" s="75">
        <f t="shared" si="4"/>
        <v>2390</v>
      </c>
      <c r="H45" s="72"/>
      <c r="I45" s="76">
        <f t="shared" si="3"/>
        <v>0</v>
      </c>
      <c r="J45" s="19"/>
      <c r="K45" s="19"/>
      <c r="L45" s="19"/>
    </row>
    <row r="46" spans="1:12" ht="40.799999999999997" x14ac:dyDescent="0.3">
      <c r="A46" s="47">
        <v>19</v>
      </c>
      <c r="B46" s="49" t="s">
        <v>70</v>
      </c>
      <c r="C46" s="21" t="s">
        <v>71</v>
      </c>
      <c r="D46" s="86">
        <v>2340</v>
      </c>
      <c r="E46" s="22"/>
      <c r="F46" s="80">
        <f t="shared" si="0"/>
        <v>0</v>
      </c>
      <c r="G46" s="75">
        <f t="shared" si="4"/>
        <v>2390</v>
      </c>
      <c r="H46" s="72"/>
      <c r="I46" s="76">
        <f t="shared" si="3"/>
        <v>0</v>
      </c>
      <c r="J46" s="19"/>
      <c r="K46" s="19"/>
      <c r="L46" s="19"/>
    </row>
    <row r="47" spans="1:12" ht="61.2" x14ac:dyDescent="0.3">
      <c r="A47" s="48">
        <v>20</v>
      </c>
      <c r="B47" s="50" t="s">
        <v>72</v>
      </c>
      <c r="C47" s="61" t="s">
        <v>99</v>
      </c>
      <c r="D47" s="86">
        <v>3223</v>
      </c>
      <c r="E47" s="22"/>
      <c r="F47" s="80">
        <f t="shared" si="0"/>
        <v>0</v>
      </c>
      <c r="G47" s="75">
        <f t="shared" si="4"/>
        <v>3273</v>
      </c>
      <c r="H47" s="72"/>
      <c r="I47" s="76">
        <f t="shared" si="3"/>
        <v>0</v>
      </c>
      <c r="J47" s="19"/>
      <c r="K47" s="19"/>
      <c r="L47" s="19"/>
    </row>
    <row r="48" spans="1:12" ht="30.6" x14ac:dyDescent="0.3">
      <c r="A48" s="47">
        <v>21</v>
      </c>
      <c r="B48" s="49" t="s">
        <v>73</v>
      </c>
      <c r="C48" s="61" t="s">
        <v>100</v>
      </c>
      <c r="D48" s="86">
        <v>3308</v>
      </c>
      <c r="E48" s="22"/>
      <c r="F48" s="80">
        <f t="shared" si="0"/>
        <v>0</v>
      </c>
      <c r="G48" s="75">
        <f t="shared" si="4"/>
        <v>3358</v>
      </c>
      <c r="H48" s="72"/>
      <c r="I48" s="76">
        <f t="shared" si="3"/>
        <v>0</v>
      </c>
      <c r="J48" s="19"/>
      <c r="K48" s="19"/>
      <c r="L48" s="19"/>
    </row>
    <row r="49" spans="1:12" ht="31.2" thickBot="1" x14ac:dyDescent="0.35">
      <c r="A49" s="59">
        <v>22</v>
      </c>
      <c r="B49" s="60" t="s">
        <v>74</v>
      </c>
      <c r="C49" s="56" t="s">
        <v>75</v>
      </c>
      <c r="D49" s="87">
        <v>3223</v>
      </c>
      <c r="E49" s="29"/>
      <c r="F49" s="81">
        <f t="shared" si="0"/>
        <v>0</v>
      </c>
      <c r="G49" s="77">
        <f t="shared" si="4"/>
        <v>3273</v>
      </c>
      <c r="H49" s="78"/>
      <c r="I49" s="79">
        <f t="shared" si="3"/>
        <v>0</v>
      </c>
      <c r="J49" s="26"/>
      <c r="K49" s="26"/>
      <c r="L49" s="25"/>
    </row>
    <row r="50" spans="1:12" ht="15" thickBot="1" x14ac:dyDescent="0.35">
      <c r="A50" s="153" t="s">
        <v>76</v>
      </c>
      <c r="B50" s="154"/>
      <c r="C50" s="154"/>
      <c r="D50" s="154"/>
      <c r="E50" s="154"/>
      <c r="F50" s="154"/>
      <c r="G50" s="154"/>
      <c r="H50" s="154"/>
      <c r="I50" s="154"/>
      <c r="J50" s="155"/>
      <c r="K50" s="155"/>
      <c r="L50" s="156"/>
    </row>
    <row r="51" spans="1:12" ht="20.399999999999999" x14ac:dyDescent="0.3">
      <c r="A51" s="65">
        <v>23</v>
      </c>
      <c r="B51" s="66" t="s">
        <v>77</v>
      </c>
      <c r="C51" s="53" t="s">
        <v>78</v>
      </c>
      <c r="D51" s="85">
        <v>3223</v>
      </c>
      <c r="E51" s="57"/>
      <c r="F51" s="67">
        <f t="shared" si="0"/>
        <v>0</v>
      </c>
      <c r="G51" s="73">
        <f>D51+50</f>
        <v>3273</v>
      </c>
      <c r="H51" s="74"/>
      <c r="I51" s="58">
        <f t="shared" ref="I51:I58" si="5">+G51*H51</f>
        <v>0</v>
      </c>
      <c r="J51" s="28"/>
      <c r="K51" s="27"/>
      <c r="L51" s="28"/>
    </row>
    <row r="52" spans="1:12" ht="20.399999999999999" x14ac:dyDescent="0.3">
      <c r="A52" s="20">
        <v>24</v>
      </c>
      <c r="B52" s="50" t="s">
        <v>79</v>
      </c>
      <c r="C52" s="21" t="s">
        <v>80</v>
      </c>
      <c r="D52" s="86">
        <v>3223</v>
      </c>
      <c r="E52" s="22"/>
      <c r="F52" s="68">
        <f t="shared" si="0"/>
        <v>0</v>
      </c>
      <c r="G52" s="75">
        <f t="shared" ref="G52:G58" si="6">D52+50</f>
        <v>3273</v>
      </c>
      <c r="H52" s="72"/>
      <c r="I52" s="76">
        <f t="shared" si="5"/>
        <v>0</v>
      </c>
      <c r="J52" s="19"/>
      <c r="K52" s="17"/>
      <c r="L52" s="19"/>
    </row>
    <row r="53" spans="1:12" ht="30.6" x14ac:dyDescent="0.3">
      <c r="A53" s="20">
        <v>25</v>
      </c>
      <c r="B53" s="49" t="s">
        <v>81</v>
      </c>
      <c r="C53" s="21" t="s">
        <v>82</v>
      </c>
      <c r="D53" s="86">
        <v>3937</v>
      </c>
      <c r="E53" s="22"/>
      <c r="F53" s="68">
        <f t="shared" si="0"/>
        <v>0</v>
      </c>
      <c r="G53" s="75">
        <f t="shared" si="6"/>
        <v>3987</v>
      </c>
      <c r="H53" s="72"/>
      <c r="I53" s="76">
        <f t="shared" si="5"/>
        <v>0</v>
      </c>
      <c r="J53" s="19"/>
      <c r="K53" s="17"/>
      <c r="L53" s="19"/>
    </row>
    <row r="54" spans="1:12" ht="40.799999999999997" x14ac:dyDescent="0.3">
      <c r="A54" s="20">
        <v>26</v>
      </c>
      <c r="B54" s="50" t="s">
        <v>83</v>
      </c>
      <c r="C54" s="21" t="s">
        <v>102</v>
      </c>
      <c r="D54" s="86">
        <v>3233</v>
      </c>
      <c r="E54" s="22"/>
      <c r="F54" s="68">
        <f t="shared" si="0"/>
        <v>0</v>
      </c>
      <c r="G54" s="75">
        <f t="shared" si="6"/>
        <v>3283</v>
      </c>
      <c r="H54" s="72"/>
      <c r="I54" s="76">
        <f t="shared" si="5"/>
        <v>0</v>
      </c>
      <c r="J54" s="19"/>
      <c r="K54" s="17"/>
      <c r="L54" s="19"/>
    </row>
    <row r="55" spans="1:12" ht="20.399999999999999" x14ac:dyDescent="0.3">
      <c r="A55" s="20">
        <v>27</v>
      </c>
      <c r="B55" s="50" t="s">
        <v>84</v>
      </c>
      <c r="C55" s="21" t="s">
        <v>85</v>
      </c>
      <c r="D55" s="86">
        <v>2896</v>
      </c>
      <c r="E55" s="22"/>
      <c r="F55" s="68">
        <f t="shared" si="0"/>
        <v>0</v>
      </c>
      <c r="G55" s="75">
        <f t="shared" si="6"/>
        <v>2946</v>
      </c>
      <c r="H55" s="72"/>
      <c r="I55" s="76">
        <f t="shared" si="5"/>
        <v>0</v>
      </c>
      <c r="J55" s="19"/>
      <c r="K55" s="17"/>
      <c r="L55" s="19"/>
    </row>
    <row r="56" spans="1:12" ht="40.799999999999997" x14ac:dyDescent="0.3">
      <c r="A56" s="20">
        <v>28</v>
      </c>
      <c r="B56" s="49" t="s">
        <v>86</v>
      </c>
      <c r="C56" s="61" t="s">
        <v>101</v>
      </c>
      <c r="D56" s="86">
        <v>2983</v>
      </c>
      <c r="E56" s="22"/>
      <c r="F56" s="68">
        <f t="shared" si="0"/>
        <v>0</v>
      </c>
      <c r="G56" s="75">
        <f t="shared" si="6"/>
        <v>3033</v>
      </c>
      <c r="H56" s="72"/>
      <c r="I56" s="76">
        <f t="shared" si="5"/>
        <v>0</v>
      </c>
      <c r="J56" s="19"/>
      <c r="K56" s="17"/>
      <c r="L56" s="19"/>
    </row>
    <row r="57" spans="1:12" ht="20.399999999999999" x14ac:dyDescent="0.3">
      <c r="A57" s="20">
        <v>29</v>
      </c>
      <c r="B57" s="50" t="s">
        <v>87</v>
      </c>
      <c r="C57" s="21" t="s">
        <v>103</v>
      </c>
      <c r="D57" s="86">
        <v>4727</v>
      </c>
      <c r="E57" s="22"/>
      <c r="F57" s="68">
        <f t="shared" si="0"/>
        <v>0</v>
      </c>
      <c r="G57" s="75">
        <f t="shared" si="6"/>
        <v>4777</v>
      </c>
      <c r="H57" s="72"/>
      <c r="I57" s="76">
        <f t="shared" si="5"/>
        <v>0</v>
      </c>
      <c r="J57" s="19"/>
      <c r="K57" s="17"/>
      <c r="L57" s="19"/>
    </row>
    <row r="58" spans="1:12" ht="21" thickBot="1" x14ac:dyDescent="0.35">
      <c r="A58" s="54">
        <v>30</v>
      </c>
      <c r="B58" s="60" t="s">
        <v>88</v>
      </c>
      <c r="C58" s="56" t="s">
        <v>89</v>
      </c>
      <c r="D58" s="87">
        <v>6176</v>
      </c>
      <c r="E58" s="29"/>
      <c r="F58" s="69">
        <f t="shared" si="0"/>
        <v>0</v>
      </c>
      <c r="G58" s="77">
        <f t="shared" si="6"/>
        <v>6226</v>
      </c>
      <c r="H58" s="78"/>
      <c r="I58" s="79">
        <f t="shared" si="5"/>
        <v>0</v>
      </c>
      <c r="J58" s="31"/>
      <c r="K58" s="30"/>
      <c r="L58" s="31"/>
    </row>
    <row r="59" spans="1:12" x14ac:dyDescent="0.3">
      <c r="A59" s="169" t="s">
        <v>90</v>
      </c>
      <c r="B59" s="170"/>
      <c r="C59" s="171"/>
      <c r="D59" s="62"/>
      <c r="E59" s="63"/>
      <c r="F59" s="64">
        <f>SUM(F51:F58)+SUM(F40:F49)+ SUM(F27:F38)</f>
        <v>0</v>
      </c>
      <c r="G59" s="63"/>
      <c r="H59" s="70"/>
      <c r="I59" s="71">
        <f>SUM(I51:I58)+SUM(I40:I49)+ SUM(I27:I38)</f>
        <v>0</v>
      </c>
      <c r="J59" s="32"/>
      <c r="K59" s="32"/>
      <c r="L59" s="32"/>
    </row>
    <row r="60" spans="1:12" x14ac:dyDescent="0.3">
      <c r="A60" s="172" t="s">
        <v>91</v>
      </c>
      <c r="B60" s="173"/>
      <c r="C60" s="174"/>
      <c r="D60" s="33"/>
      <c r="E60" s="34"/>
      <c r="F60" s="35">
        <f>F59*0.2</f>
        <v>0</v>
      </c>
      <c r="G60" s="34"/>
      <c r="H60" s="36"/>
      <c r="I60" s="37">
        <f>I59*0.2</f>
        <v>0</v>
      </c>
      <c r="J60" s="1"/>
      <c r="K60" s="1"/>
      <c r="L60" s="1"/>
    </row>
    <row r="61" spans="1:12" ht="15" thickBot="1" x14ac:dyDescent="0.35">
      <c r="A61" s="175" t="s">
        <v>92</v>
      </c>
      <c r="B61" s="176"/>
      <c r="C61" s="177"/>
      <c r="D61" s="38"/>
      <c r="E61" s="39"/>
      <c r="F61" s="40">
        <f>F59+F60</f>
        <v>0</v>
      </c>
      <c r="G61" s="39"/>
      <c r="H61" s="41"/>
      <c r="I61" s="42">
        <f>I59+I60</f>
        <v>0</v>
      </c>
      <c r="J61" s="1"/>
      <c r="K61" s="1"/>
      <c r="L61" s="1"/>
    </row>
    <row r="62" spans="1:12" ht="15" thickBot="1" x14ac:dyDescent="0.35">
      <c r="A62" s="178"/>
      <c r="B62" s="178"/>
      <c r="C62" s="178"/>
      <c r="D62" s="178"/>
      <c r="E62" s="178"/>
      <c r="F62" s="178"/>
      <c r="G62" s="178"/>
      <c r="H62" s="1"/>
      <c r="I62" s="1"/>
      <c r="J62" s="1"/>
      <c r="K62" s="1"/>
      <c r="L62" s="1"/>
    </row>
    <row r="63" spans="1:12" x14ac:dyDescent="0.3">
      <c r="A63" s="179" t="s">
        <v>93</v>
      </c>
      <c r="B63" s="180"/>
      <c r="C63" s="180"/>
      <c r="D63" s="181"/>
      <c r="E63" s="43" t="s">
        <v>94</v>
      </c>
      <c r="F63" s="188"/>
      <c r="G63" s="189"/>
      <c r="H63" s="189"/>
      <c r="I63" s="190"/>
      <c r="J63" s="1"/>
      <c r="K63" s="1"/>
      <c r="L63" s="1"/>
    </row>
    <row r="64" spans="1:12" x14ac:dyDescent="0.3">
      <c r="A64" s="182"/>
      <c r="B64" s="183"/>
      <c r="C64" s="183"/>
      <c r="D64" s="184"/>
      <c r="E64" s="44" t="s">
        <v>95</v>
      </c>
      <c r="F64" s="191"/>
      <c r="G64" s="192"/>
      <c r="H64" s="192"/>
      <c r="I64" s="193"/>
      <c r="J64" s="1"/>
      <c r="K64" s="1"/>
      <c r="L64" s="1"/>
    </row>
    <row r="65" spans="1:12" x14ac:dyDescent="0.3">
      <c r="A65" s="182"/>
      <c r="B65" s="183"/>
      <c r="C65" s="183"/>
      <c r="D65" s="184"/>
      <c r="E65" s="44" t="s">
        <v>96</v>
      </c>
      <c r="F65" s="194"/>
      <c r="G65" s="192"/>
      <c r="H65" s="192"/>
      <c r="I65" s="193"/>
      <c r="J65" s="1"/>
      <c r="K65" s="1"/>
      <c r="L65" s="1"/>
    </row>
    <row r="66" spans="1:12" ht="15" thickBot="1" x14ac:dyDescent="0.35">
      <c r="A66" s="185"/>
      <c r="B66" s="186"/>
      <c r="C66" s="186"/>
      <c r="D66" s="187"/>
      <c r="E66" s="45"/>
      <c r="F66" s="195"/>
      <c r="G66" s="196"/>
      <c r="H66" s="196"/>
      <c r="I66" s="197"/>
      <c r="J66" s="1"/>
      <c r="K66" s="1"/>
      <c r="L66" s="1"/>
    </row>
  </sheetData>
  <mergeCells count="51">
    <mergeCell ref="A59:C59"/>
    <mergeCell ref="A60:C60"/>
    <mergeCell ref="A61:C61"/>
    <mergeCell ref="A62:G62"/>
    <mergeCell ref="A63:D66"/>
    <mergeCell ref="F63:I63"/>
    <mergeCell ref="F64:I64"/>
    <mergeCell ref="F65:I65"/>
    <mergeCell ref="F66:I66"/>
    <mergeCell ref="A50:L50"/>
    <mergeCell ref="A23:G23"/>
    <mergeCell ref="A24:A25"/>
    <mergeCell ref="B24:B25"/>
    <mergeCell ref="C24:C25"/>
    <mergeCell ref="D24:F24"/>
    <mergeCell ref="G24:I24"/>
    <mergeCell ref="J24:J25"/>
    <mergeCell ref="K24:K25"/>
    <mergeCell ref="L24:L25"/>
    <mergeCell ref="A26:L26"/>
    <mergeCell ref="A39:L39"/>
    <mergeCell ref="A22:C22"/>
    <mergeCell ref="E22:G22"/>
    <mergeCell ref="A15:C15"/>
    <mergeCell ref="F15:I15"/>
    <mergeCell ref="A16:C16"/>
    <mergeCell ref="F16:I16"/>
    <mergeCell ref="E17:I17"/>
    <mergeCell ref="A18:C18"/>
    <mergeCell ref="F18:I18"/>
    <mergeCell ref="A19:C19"/>
    <mergeCell ref="F19:I19"/>
    <mergeCell ref="A20:C20"/>
    <mergeCell ref="A21:C21"/>
    <mergeCell ref="E21:G21"/>
    <mergeCell ref="E14:I14"/>
    <mergeCell ref="A1:L1"/>
    <mergeCell ref="A3:C3"/>
    <mergeCell ref="E3:F3"/>
    <mergeCell ref="G3:I3"/>
    <mergeCell ref="J3:L22"/>
    <mergeCell ref="A4:C4"/>
    <mergeCell ref="E4:F4"/>
    <mergeCell ref="G4:I4"/>
    <mergeCell ref="A5:C5"/>
    <mergeCell ref="A6:C6"/>
    <mergeCell ref="E6:G6"/>
    <mergeCell ref="A7:C7"/>
    <mergeCell ref="E7:I7"/>
    <mergeCell ref="A8:C13"/>
    <mergeCell ref="E8:I13"/>
  </mergeCells>
  <dataValidations count="4">
    <dataValidation type="custom" allowBlank="1" showErrorMessage="1" errorTitle="ELEMENT INEXISTANT" promptTitle="ELEMENT INEXISTANT" sqref="K27:K38 J38:L38 L49">
      <formula1>0</formula1>
    </dataValidation>
    <dataValidation allowBlank="1" showInputMessage="1" showErrorMessage="1" promptTitle="PERSONNALISATION" prompt="Le choix des coloris de châssis, carter et sellerie (en fonction des machines) est obligatoire et s'effectue via menu déroulant dans les colonnes J - K - L. _x000a_Les pantones sont visibles dans l'onglet &quot;Détail Coloris&quot;." sqref="E27:E38 H27:H38 E40:E49 H40:H49 E51:E58 H51:H58"/>
    <dataValidation type="list" allowBlank="1" showInputMessage="1" showErrorMessage="1" sqref="L51:L58 L27:L37 L40:L48">
      <formula1>Coloris_de_sellerie</formula1>
    </dataValidation>
    <dataValidation type="list" allowBlank="1" showInputMessage="1" showErrorMessage="1" sqref="J51:K58 J40:K49 J27:J37">
      <formula1>Coloris_de_châssis</formula1>
    </dataValidation>
  </dataValidation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1"/>
  <sheetViews>
    <sheetView workbookViewId="0">
      <selection activeCell="I21" sqref="I21"/>
    </sheetView>
  </sheetViews>
  <sheetFormatPr baseColWidth="10" defaultColWidth="11.44140625" defaultRowHeight="14.4" x14ac:dyDescent="0.3"/>
  <cols>
    <col min="1" max="1" width="1.21875" style="91" customWidth="1"/>
    <col min="2" max="15" width="11.44140625" style="91"/>
    <col min="16" max="18" width="11.44140625" style="92"/>
    <col min="19" max="256" width="11.44140625" style="91"/>
    <col min="257" max="257" width="1.21875" style="91" customWidth="1"/>
    <col min="258" max="512" width="11.44140625" style="91"/>
    <col min="513" max="513" width="1.21875" style="91" customWidth="1"/>
    <col min="514" max="768" width="11.44140625" style="91"/>
    <col min="769" max="769" width="1.21875" style="91" customWidth="1"/>
    <col min="770" max="1024" width="11.44140625" style="91"/>
    <col min="1025" max="1025" width="1.21875" style="91" customWidth="1"/>
    <col min="1026" max="1280" width="11.44140625" style="91"/>
    <col min="1281" max="1281" width="1.21875" style="91" customWidth="1"/>
    <col min="1282" max="1536" width="11.44140625" style="91"/>
    <col min="1537" max="1537" width="1.21875" style="91" customWidth="1"/>
    <col min="1538" max="1792" width="11.44140625" style="91"/>
    <col min="1793" max="1793" width="1.21875" style="91" customWidth="1"/>
    <col min="1794" max="2048" width="11.44140625" style="91"/>
    <col min="2049" max="2049" width="1.21875" style="91" customWidth="1"/>
    <col min="2050" max="2304" width="11.44140625" style="91"/>
    <col min="2305" max="2305" width="1.21875" style="91" customWidth="1"/>
    <col min="2306" max="2560" width="11.44140625" style="91"/>
    <col min="2561" max="2561" width="1.21875" style="91" customWidth="1"/>
    <col min="2562" max="2816" width="11.44140625" style="91"/>
    <col min="2817" max="2817" width="1.21875" style="91" customWidth="1"/>
    <col min="2818" max="3072" width="11.44140625" style="91"/>
    <col min="3073" max="3073" width="1.21875" style="91" customWidth="1"/>
    <col min="3074" max="3328" width="11.44140625" style="91"/>
    <col min="3329" max="3329" width="1.21875" style="91" customWidth="1"/>
    <col min="3330" max="3584" width="11.44140625" style="91"/>
    <col min="3585" max="3585" width="1.21875" style="91" customWidth="1"/>
    <col min="3586" max="3840" width="11.44140625" style="91"/>
    <col min="3841" max="3841" width="1.21875" style="91" customWidth="1"/>
    <col min="3842" max="4096" width="11.44140625" style="91"/>
    <col min="4097" max="4097" width="1.21875" style="91" customWidth="1"/>
    <col min="4098" max="4352" width="11.44140625" style="91"/>
    <col min="4353" max="4353" width="1.21875" style="91" customWidth="1"/>
    <col min="4354" max="4608" width="11.44140625" style="91"/>
    <col min="4609" max="4609" width="1.21875" style="91" customWidth="1"/>
    <col min="4610" max="4864" width="11.44140625" style="91"/>
    <col min="4865" max="4865" width="1.21875" style="91" customWidth="1"/>
    <col min="4866" max="5120" width="11.44140625" style="91"/>
    <col min="5121" max="5121" width="1.21875" style="91" customWidth="1"/>
    <col min="5122" max="5376" width="11.44140625" style="91"/>
    <col min="5377" max="5377" width="1.21875" style="91" customWidth="1"/>
    <col min="5378" max="5632" width="11.44140625" style="91"/>
    <col min="5633" max="5633" width="1.21875" style="91" customWidth="1"/>
    <col min="5634" max="5888" width="11.44140625" style="91"/>
    <col min="5889" max="5889" width="1.21875" style="91" customWidth="1"/>
    <col min="5890" max="6144" width="11.44140625" style="91"/>
    <col min="6145" max="6145" width="1.21875" style="91" customWidth="1"/>
    <col min="6146" max="6400" width="11.44140625" style="91"/>
    <col min="6401" max="6401" width="1.21875" style="91" customWidth="1"/>
    <col min="6402" max="6656" width="11.44140625" style="91"/>
    <col min="6657" max="6657" width="1.21875" style="91" customWidth="1"/>
    <col min="6658" max="6912" width="11.44140625" style="91"/>
    <col min="6913" max="6913" width="1.21875" style="91" customWidth="1"/>
    <col min="6914" max="7168" width="11.44140625" style="91"/>
    <col min="7169" max="7169" width="1.21875" style="91" customWidth="1"/>
    <col min="7170" max="7424" width="11.44140625" style="91"/>
    <col min="7425" max="7425" width="1.21875" style="91" customWidth="1"/>
    <col min="7426" max="7680" width="11.44140625" style="91"/>
    <col min="7681" max="7681" width="1.21875" style="91" customWidth="1"/>
    <col min="7682" max="7936" width="11.44140625" style="91"/>
    <col min="7937" max="7937" width="1.21875" style="91" customWidth="1"/>
    <col min="7938" max="8192" width="11.44140625" style="91"/>
    <col min="8193" max="8193" width="1.21875" style="91" customWidth="1"/>
    <col min="8194" max="8448" width="11.44140625" style="91"/>
    <col min="8449" max="8449" width="1.21875" style="91" customWidth="1"/>
    <col min="8450" max="8704" width="11.44140625" style="91"/>
    <col min="8705" max="8705" width="1.21875" style="91" customWidth="1"/>
    <col min="8706" max="8960" width="11.44140625" style="91"/>
    <col min="8961" max="8961" width="1.21875" style="91" customWidth="1"/>
    <col min="8962" max="9216" width="11.44140625" style="91"/>
    <col min="9217" max="9217" width="1.21875" style="91" customWidth="1"/>
    <col min="9218" max="9472" width="11.44140625" style="91"/>
    <col min="9473" max="9473" width="1.21875" style="91" customWidth="1"/>
    <col min="9474" max="9728" width="11.44140625" style="91"/>
    <col min="9729" max="9729" width="1.21875" style="91" customWidth="1"/>
    <col min="9730" max="9984" width="11.44140625" style="91"/>
    <col min="9985" max="9985" width="1.21875" style="91" customWidth="1"/>
    <col min="9986" max="10240" width="11.44140625" style="91"/>
    <col min="10241" max="10241" width="1.21875" style="91" customWidth="1"/>
    <col min="10242" max="10496" width="11.44140625" style="91"/>
    <col min="10497" max="10497" width="1.21875" style="91" customWidth="1"/>
    <col min="10498" max="10752" width="11.44140625" style="91"/>
    <col min="10753" max="10753" width="1.21875" style="91" customWidth="1"/>
    <col min="10754" max="11008" width="11.44140625" style="91"/>
    <col min="11009" max="11009" width="1.21875" style="91" customWidth="1"/>
    <col min="11010" max="11264" width="11.44140625" style="91"/>
    <col min="11265" max="11265" width="1.21875" style="91" customWidth="1"/>
    <col min="11266" max="11520" width="11.44140625" style="91"/>
    <col min="11521" max="11521" width="1.21875" style="91" customWidth="1"/>
    <col min="11522" max="11776" width="11.44140625" style="91"/>
    <col min="11777" max="11777" width="1.21875" style="91" customWidth="1"/>
    <col min="11778" max="12032" width="11.44140625" style="91"/>
    <col min="12033" max="12033" width="1.21875" style="91" customWidth="1"/>
    <col min="12034" max="12288" width="11.44140625" style="91"/>
    <col min="12289" max="12289" width="1.21875" style="91" customWidth="1"/>
    <col min="12290" max="12544" width="11.44140625" style="91"/>
    <col min="12545" max="12545" width="1.21875" style="91" customWidth="1"/>
    <col min="12546" max="12800" width="11.44140625" style="91"/>
    <col min="12801" max="12801" width="1.21875" style="91" customWidth="1"/>
    <col min="12802" max="13056" width="11.44140625" style="91"/>
    <col min="13057" max="13057" width="1.21875" style="91" customWidth="1"/>
    <col min="13058" max="13312" width="11.44140625" style="91"/>
    <col min="13313" max="13313" width="1.21875" style="91" customWidth="1"/>
    <col min="13314" max="13568" width="11.44140625" style="91"/>
    <col min="13569" max="13569" width="1.21875" style="91" customWidth="1"/>
    <col min="13570" max="13824" width="11.44140625" style="91"/>
    <col min="13825" max="13825" width="1.21875" style="91" customWidth="1"/>
    <col min="13826" max="14080" width="11.44140625" style="91"/>
    <col min="14081" max="14081" width="1.21875" style="91" customWidth="1"/>
    <col min="14082" max="14336" width="11.44140625" style="91"/>
    <col min="14337" max="14337" width="1.21875" style="91" customWidth="1"/>
    <col min="14338" max="14592" width="11.44140625" style="91"/>
    <col min="14593" max="14593" width="1.21875" style="91" customWidth="1"/>
    <col min="14594" max="14848" width="11.44140625" style="91"/>
    <col min="14849" max="14849" width="1.21875" style="91" customWidth="1"/>
    <col min="14850" max="15104" width="11.44140625" style="91"/>
    <col min="15105" max="15105" width="1.21875" style="91" customWidth="1"/>
    <col min="15106" max="15360" width="11.44140625" style="91"/>
    <col min="15361" max="15361" width="1.21875" style="91" customWidth="1"/>
    <col min="15362" max="15616" width="11.44140625" style="91"/>
    <col min="15617" max="15617" width="1.21875" style="91" customWidth="1"/>
    <col min="15618" max="15872" width="11.44140625" style="91"/>
    <col min="15873" max="15873" width="1.21875" style="91" customWidth="1"/>
    <col min="15874" max="16128" width="11.44140625" style="91"/>
    <col min="16129" max="16129" width="1.21875" style="91" customWidth="1"/>
    <col min="16130" max="16384" width="11.44140625" style="91"/>
  </cols>
  <sheetData>
    <row r="1" spans="2:18" ht="6.75" customHeight="1" thickBot="1" x14ac:dyDescent="0.35">
      <c r="Q1" s="92" t="s">
        <v>104</v>
      </c>
      <c r="R1" s="92" t="s">
        <v>105</v>
      </c>
    </row>
    <row r="2" spans="2:18" ht="7.5" customHeight="1" thickTop="1" x14ac:dyDescent="0.3">
      <c r="B2" s="93"/>
      <c r="C2" s="94"/>
      <c r="D2" s="94"/>
      <c r="E2" s="94"/>
      <c r="F2" s="94"/>
      <c r="G2" s="94"/>
      <c r="H2" s="94"/>
      <c r="I2" s="94"/>
      <c r="J2" s="94"/>
      <c r="K2" s="94"/>
      <c r="L2" s="94"/>
      <c r="M2" s="94"/>
      <c r="N2" s="94"/>
      <c r="O2" s="95"/>
      <c r="Q2" s="92" t="s">
        <v>106</v>
      </c>
      <c r="R2" s="92" t="s">
        <v>106</v>
      </c>
    </row>
    <row r="3" spans="2:18" x14ac:dyDescent="0.3">
      <c r="B3" s="96"/>
      <c r="C3" s="198" t="s">
        <v>107</v>
      </c>
      <c r="D3" s="199"/>
      <c r="E3" s="199"/>
      <c r="F3" s="199"/>
      <c r="G3" s="199"/>
      <c r="H3" s="199"/>
      <c r="I3" s="199"/>
      <c r="J3" s="199"/>
      <c r="K3" s="199"/>
      <c r="L3" s="199"/>
      <c r="M3" s="199"/>
      <c r="N3" s="200"/>
      <c r="O3" s="97"/>
      <c r="Q3" s="92" t="s">
        <v>108</v>
      </c>
      <c r="R3" s="92" t="s">
        <v>108</v>
      </c>
    </row>
    <row r="4" spans="2:18" ht="7.5" customHeight="1" x14ac:dyDescent="0.3">
      <c r="B4" s="96"/>
      <c r="O4" s="97"/>
      <c r="Q4" s="92" t="s">
        <v>109</v>
      </c>
      <c r="R4" s="92" t="s">
        <v>110</v>
      </c>
    </row>
    <row r="5" spans="2:18" x14ac:dyDescent="0.3">
      <c r="B5" s="96"/>
      <c r="O5" s="97"/>
      <c r="Q5" s="92" t="s">
        <v>111</v>
      </c>
      <c r="R5" s="92" t="s">
        <v>112</v>
      </c>
    </row>
    <row r="6" spans="2:18" x14ac:dyDescent="0.3">
      <c r="B6" s="96"/>
      <c r="O6" s="97"/>
      <c r="Q6" s="92" t="s">
        <v>113</v>
      </c>
      <c r="R6" s="92" t="s">
        <v>114</v>
      </c>
    </row>
    <row r="7" spans="2:18" x14ac:dyDescent="0.3">
      <c r="B7" s="96"/>
      <c r="O7" s="97"/>
      <c r="Q7" s="92" t="s">
        <v>115</v>
      </c>
      <c r="R7" s="92" t="s">
        <v>116</v>
      </c>
    </row>
    <row r="8" spans="2:18" x14ac:dyDescent="0.3">
      <c r="B8" s="96"/>
      <c r="O8" s="97"/>
      <c r="R8" s="92" t="s">
        <v>117</v>
      </c>
    </row>
    <row r="9" spans="2:18" x14ac:dyDescent="0.3">
      <c r="B9" s="96"/>
      <c r="O9" s="97"/>
      <c r="R9" s="92" t="s">
        <v>118</v>
      </c>
    </row>
    <row r="10" spans="2:18" x14ac:dyDescent="0.3">
      <c r="B10" s="96"/>
      <c r="O10" s="97"/>
      <c r="R10" s="92" t="s">
        <v>119</v>
      </c>
    </row>
    <row r="11" spans="2:18" x14ac:dyDescent="0.3">
      <c r="B11" s="96"/>
      <c r="O11" s="97"/>
      <c r="R11" s="92" t="s">
        <v>120</v>
      </c>
    </row>
    <row r="12" spans="2:18" x14ac:dyDescent="0.3">
      <c r="B12" s="96"/>
      <c r="O12" s="97"/>
      <c r="R12" s="92" t="s">
        <v>121</v>
      </c>
    </row>
    <row r="13" spans="2:18" x14ac:dyDescent="0.3">
      <c r="B13" s="96"/>
      <c r="O13" s="97"/>
      <c r="R13" s="92" t="s">
        <v>122</v>
      </c>
    </row>
    <row r="14" spans="2:18" x14ac:dyDescent="0.3">
      <c r="B14" s="96"/>
      <c r="O14" s="97"/>
      <c r="R14" s="92" t="s">
        <v>123</v>
      </c>
    </row>
    <row r="15" spans="2:18" x14ac:dyDescent="0.3">
      <c r="B15" s="96"/>
      <c r="O15" s="97"/>
      <c r="R15" s="92" t="s">
        <v>111</v>
      </c>
    </row>
    <row r="16" spans="2:18" x14ac:dyDescent="0.3">
      <c r="B16" s="96"/>
      <c r="O16" s="97"/>
      <c r="R16" s="92" t="s">
        <v>124</v>
      </c>
    </row>
    <row r="17" spans="2:18" x14ac:dyDescent="0.3">
      <c r="B17" s="96"/>
      <c r="O17" s="97"/>
      <c r="R17" s="92" t="s">
        <v>125</v>
      </c>
    </row>
    <row r="18" spans="2:18" x14ac:dyDescent="0.3">
      <c r="B18" s="96"/>
      <c r="O18" s="97"/>
      <c r="R18" s="92" t="s">
        <v>126</v>
      </c>
    </row>
    <row r="19" spans="2:18" x14ac:dyDescent="0.3">
      <c r="B19" s="96"/>
      <c r="O19" s="97"/>
      <c r="R19" s="92" t="s">
        <v>127</v>
      </c>
    </row>
    <row r="20" spans="2:18" x14ac:dyDescent="0.3">
      <c r="B20" s="96"/>
      <c r="O20" s="97"/>
      <c r="R20" s="92" t="s">
        <v>128</v>
      </c>
    </row>
    <row r="21" spans="2:18" x14ac:dyDescent="0.3">
      <c r="B21" s="96"/>
      <c r="O21" s="97"/>
    </row>
    <row r="22" spans="2:18" x14ac:dyDescent="0.3">
      <c r="B22" s="96"/>
      <c r="O22" s="97"/>
    </row>
    <row r="23" spans="2:18" ht="15" thickBot="1" x14ac:dyDescent="0.35">
      <c r="B23" s="98"/>
      <c r="C23" s="99"/>
      <c r="D23" s="99"/>
      <c r="E23" s="99"/>
      <c r="F23" s="99"/>
      <c r="G23" s="99"/>
      <c r="H23" s="99"/>
      <c r="I23" s="99"/>
      <c r="J23" s="99"/>
      <c r="K23" s="99"/>
      <c r="L23" s="99"/>
      <c r="M23" s="99"/>
      <c r="N23" s="99"/>
      <c r="O23" s="100"/>
    </row>
    <row r="24" spans="2:18" ht="4.5" customHeight="1" thickTop="1" x14ac:dyDescent="0.3"/>
    <row r="25" spans="2:18" ht="4.5" customHeight="1" thickBot="1" x14ac:dyDescent="0.35"/>
    <row r="26" spans="2:18" ht="7.5" customHeight="1" thickTop="1" x14ac:dyDescent="0.3">
      <c r="B26" s="93"/>
      <c r="C26" s="94"/>
      <c r="D26" s="94"/>
      <c r="E26" s="94"/>
      <c r="F26" s="94"/>
      <c r="G26" s="94"/>
      <c r="H26" s="94"/>
      <c r="I26" s="94"/>
      <c r="J26" s="94"/>
      <c r="K26" s="94"/>
      <c r="L26" s="94"/>
      <c r="M26" s="94"/>
      <c r="N26" s="94"/>
      <c r="O26" s="95"/>
    </row>
    <row r="27" spans="2:18" x14ac:dyDescent="0.3">
      <c r="B27" s="96"/>
      <c r="C27" s="198" t="s">
        <v>129</v>
      </c>
      <c r="D27" s="199"/>
      <c r="E27" s="199"/>
      <c r="F27" s="199"/>
      <c r="G27" s="199"/>
      <c r="H27" s="199"/>
      <c r="I27" s="199"/>
      <c r="J27" s="199"/>
      <c r="K27" s="199"/>
      <c r="L27" s="199"/>
      <c r="M27" s="199"/>
      <c r="N27" s="200"/>
      <c r="O27" s="97"/>
    </row>
    <row r="28" spans="2:18" ht="7.5" customHeight="1" x14ac:dyDescent="0.3">
      <c r="B28" s="96"/>
      <c r="O28" s="97"/>
    </row>
    <row r="29" spans="2:18" x14ac:dyDescent="0.3">
      <c r="B29" s="96"/>
      <c r="O29" s="97"/>
    </row>
    <row r="30" spans="2:18" x14ac:dyDescent="0.3">
      <c r="B30" s="96"/>
      <c r="O30" s="97"/>
    </row>
    <row r="31" spans="2:18" x14ac:dyDescent="0.3">
      <c r="B31" s="96"/>
      <c r="O31" s="97"/>
    </row>
    <row r="32" spans="2:18" x14ac:dyDescent="0.3">
      <c r="B32" s="96"/>
      <c r="O32" s="97"/>
    </row>
    <row r="33" spans="2:15" x14ac:dyDescent="0.3">
      <c r="B33" s="96"/>
      <c r="O33" s="97"/>
    </row>
    <row r="34" spans="2:15" x14ac:dyDescent="0.3">
      <c r="B34" s="96"/>
      <c r="O34" s="97"/>
    </row>
    <row r="35" spans="2:15" x14ac:dyDescent="0.3">
      <c r="B35" s="96"/>
      <c r="O35" s="97"/>
    </row>
    <row r="36" spans="2:15" x14ac:dyDescent="0.3">
      <c r="B36" s="96"/>
      <c r="O36" s="97"/>
    </row>
    <row r="37" spans="2:15" x14ac:dyDescent="0.3">
      <c r="B37" s="96"/>
      <c r="O37" s="97"/>
    </row>
    <row r="38" spans="2:15" x14ac:dyDescent="0.3">
      <c r="B38" s="96"/>
      <c r="O38" s="97"/>
    </row>
    <row r="39" spans="2:15" x14ac:dyDescent="0.3">
      <c r="B39" s="96"/>
      <c r="O39" s="97"/>
    </row>
    <row r="40" spans="2:15" x14ac:dyDescent="0.3">
      <c r="B40" s="96"/>
      <c r="O40" s="97"/>
    </row>
    <row r="41" spans="2:15" x14ac:dyDescent="0.3">
      <c r="B41" s="96"/>
      <c r="O41" s="97"/>
    </row>
    <row r="42" spans="2:15" x14ac:dyDescent="0.3">
      <c r="B42" s="96"/>
      <c r="O42" s="97"/>
    </row>
    <row r="43" spans="2:15" x14ac:dyDescent="0.3">
      <c r="B43" s="96"/>
      <c r="O43" s="97"/>
    </row>
    <row r="44" spans="2:15" x14ac:dyDescent="0.3">
      <c r="B44" s="96"/>
      <c r="O44" s="97"/>
    </row>
    <row r="45" spans="2:15" x14ac:dyDescent="0.3">
      <c r="B45" s="96"/>
      <c r="O45" s="97"/>
    </row>
    <row r="46" spans="2:15" x14ac:dyDescent="0.3">
      <c r="B46" s="96"/>
      <c r="O46" s="97"/>
    </row>
    <row r="47" spans="2:15" x14ac:dyDescent="0.3">
      <c r="B47" s="96"/>
      <c r="O47" s="97"/>
    </row>
    <row r="48" spans="2:15" x14ac:dyDescent="0.3">
      <c r="B48" s="96"/>
      <c r="O48" s="97"/>
    </row>
    <row r="49" spans="2:15" x14ac:dyDescent="0.3">
      <c r="B49" s="96"/>
      <c r="O49" s="97"/>
    </row>
    <row r="50" spans="2:15" x14ac:dyDescent="0.3">
      <c r="B50" s="96"/>
      <c r="O50" s="97"/>
    </row>
    <row r="51" spans="2:15" x14ac:dyDescent="0.3">
      <c r="B51" s="96"/>
      <c r="O51" s="97"/>
    </row>
    <row r="52" spans="2:15" x14ac:dyDescent="0.3">
      <c r="B52" s="96"/>
      <c r="O52" s="97"/>
    </row>
    <row r="53" spans="2:15" x14ac:dyDescent="0.3">
      <c r="B53" s="96"/>
      <c r="O53" s="97"/>
    </row>
    <row r="54" spans="2:15" x14ac:dyDescent="0.3">
      <c r="B54" s="96"/>
      <c r="O54" s="97"/>
    </row>
    <row r="55" spans="2:15" x14ac:dyDescent="0.3">
      <c r="B55" s="96"/>
      <c r="O55" s="97"/>
    </row>
    <row r="56" spans="2:15" x14ac:dyDescent="0.3">
      <c r="B56" s="96"/>
      <c r="O56" s="97"/>
    </row>
    <row r="57" spans="2:15" x14ac:dyDescent="0.3">
      <c r="B57" s="96"/>
      <c r="O57" s="97"/>
    </row>
    <row r="58" spans="2:15" x14ac:dyDescent="0.3">
      <c r="B58" s="96"/>
      <c r="O58" s="97"/>
    </row>
    <row r="59" spans="2:15" x14ac:dyDescent="0.3">
      <c r="B59" s="96"/>
      <c r="O59" s="97"/>
    </row>
    <row r="60" spans="2:15" x14ac:dyDescent="0.3">
      <c r="B60" s="96"/>
      <c r="O60" s="97"/>
    </row>
    <row r="61" spans="2:15" x14ac:dyDescent="0.3">
      <c r="B61" s="96"/>
      <c r="O61" s="97"/>
    </row>
    <row r="62" spans="2:15" x14ac:dyDescent="0.3">
      <c r="B62" s="96"/>
      <c r="O62" s="97"/>
    </row>
    <row r="63" spans="2:15" x14ac:dyDescent="0.3">
      <c r="B63" s="96"/>
      <c r="O63" s="97"/>
    </row>
    <row r="64" spans="2:15" x14ac:dyDescent="0.3">
      <c r="B64" s="96"/>
      <c r="O64" s="97"/>
    </row>
    <row r="65" spans="2:15" x14ac:dyDescent="0.3">
      <c r="B65" s="96"/>
      <c r="O65" s="97"/>
    </row>
    <row r="66" spans="2:15" x14ac:dyDescent="0.3">
      <c r="B66" s="96"/>
      <c r="O66" s="97"/>
    </row>
    <row r="67" spans="2:15" x14ac:dyDescent="0.3">
      <c r="B67" s="96"/>
      <c r="O67" s="97"/>
    </row>
    <row r="68" spans="2:15" x14ac:dyDescent="0.3">
      <c r="B68" s="96"/>
      <c r="O68" s="97"/>
    </row>
    <row r="69" spans="2:15" x14ac:dyDescent="0.3">
      <c r="B69" s="96"/>
      <c r="O69" s="97"/>
    </row>
    <row r="70" spans="2:15" ht="15" thickBot="1" x14ac:dyDescent="0.35">
      <c r="B70" s="98"/>
      <c r="C70" s="99"/>
      <c r="D70" s="99"/>
      <c r="E70" s="99"/>
      <c r="F70" s="99"/>
      <c r="G70" s="99"/>
      <c r="H70" s="99"/>
      <c r="I70" s="99"/>
      <c r="J70" s="99"/>
      <c r="K70" s="99"/>
      <c r="L70" s="99"/>
      <c r="M70" s="99"/>
      <c r="N70" s="99"/>
      <c r="O70" s="100"/>
    </row>
    <row r="71" spans="2:15" ht="15" thickTop="1" x14ac:dyDescent="0.3"/>
  </sheetData>
  <mergeCells count="2">
    <mergeCell ref="C3:N3"/>
    <mergeCell ref="C27:N27"/>
  </mergeCell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Fichier de commande Lot 10</vt:lpstr>
      <vt:lpstr>Coloris Chassis etc...</vt:lpstr>
    </vt:vector>
  </TitlesOfParts>
  <Company>Ministère des Armées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FERRY Benjamin ADJ</dc:creator>
  <cp:lastModifiedBy>Kevin SILVAGGIO</cp:lastModifiedBy>
  <cp:lastPrinted>2021-01-26T10:27:48Z</cp:lastPrinted>
  <dcterms:created xsi:type="dcterms:W3CDTF">2020-04-27T14:23:10Z</dcterms:created>
  <dcterms:modified xsi:type="dcterms:W3CDTF">2021-03-08T10:49:11Z</dcterms:modified>
</cp:coreProperties>
</file>